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<sst xmlns="http://schemas.openxmlformats.org/spreadsheetml/2006/main" count="48" uniqueCount="42">
  <si>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Textilipar 1854</t>
  </si>
  <si>
    <t>Mitth. IV/III.52-57.</t>
  </si>
  <si>
    <t>Maschienen-</t>
  </si>
  <si>
    <t>Kammgarn-</t>
  </si>
  <si>
    <t>Baumvoll-</t>
  </si>
  <si>
    <t>Flachsgarn-</t>
  </si>
  <si>
    <t>Spinereien</t>
  </si>
  <si>
    <t>Üzem</t>
  </si>
  <si>
    <t>Spindeln</t>
  </si>
  <si>
    <t>A.Au.</t>
  </si>
  <si>
    <t>F. Au.</t>
  </si>
  <si>
    <t>Tirol</t>
  </si>
  <si>
    <t>Krajna</t>
  </si>
  <si>
    <t>Görz-Küstenland</t>
  </si>
  <si>
    <t>Szilézia</t>
  </si>
  <si>
    <t>Lombardia</t>
  </si>
  <si>
    <t>Velence</t>
  </si>
  <si>
    <t>Magyarország</t>
  </si>
  <si>
    <t>Erdély</t>
  </si>
  <si>
    <t>Stájerország</t>
  </si>
  <si>
    <t>Csehország</t>
  </si>
  <si>
    <t>Morvaország</t>
  </si>
  <si>
    <t>üzem összes</t>
  </si>
  <si>
    <t>orsó összes</t>
  </si>
  <si>
    <t>orsó/üzem (üzemméret)</t>
  </si>
  <si>
    <t>Birodalom</t>
  </si>
  <si>
    <t>C1</t>
  </si>
  <si>
    <t>C2</t>
  </si>
  <si>
    <t>C4</t>
  </si>
  <si>
    <t>C6</t>
  </si>
  <si>
    <t>C7</t>
  </si>
  <si>
    <t>C8</t>
  </si>
  <si>
    <t>C9</t>
  </si>
  <si>
    <t>C10</t>
  </si>
  <si>
    <t>C11</t>
  </si>
  <si>
    <t>C16</t>
  </si>
  <si>
    <t>C17</t>
  </si>
  <si>
    <t>M0</t>
  </si>
  <si>
    <t>M7</t>
  </si>
  <si>
    <t>lakosság, 1857</t>
  </si>
  <si>
    <t>Orsó 1000 főre</t>
  </si>
  <si>
    <t>üzem 100000 főre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</si>
</sst>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H6" sqref="H6"/>
    </sheetView>
  </sheetViews>
  <sheetFormatPr defaultColWidth="11.57421875" defaultRowHeight="12.75"/>
  <cols>
    <col min="1" max="1" width="11.57421875" style="1" customWidth="1"/>
    <col min="2" max="8" width="11.57421875" style="0" customWidth="1"/>
    <col min="9" max="11" width="11.57421875" style="4" customWidth="1"/>
    <col min="12" max="12" width="11.57421875" style="0" customWidth="1"/>
    <col min="13" max="14" width="11.57421875" style="3" customWidth="1"/>
  </cols>
  <sheetData>
    <row r="1" spans="2:6" ht="12.75">
      <c r="B1" t="s">
        <v>0</v>
      </c>
      <c r="F1" t="s">
        <v>1</v>
      </c>
    </row>
    <row r="2" spans="4:8" ht="12.75">
      <c r="D2" t="s">
        <v>2</v>
      </c>
      <c r="F2" t="s">
        <v>3</v>
      </c>
      <c r="H2" t="s">
        <v>4</v>
      </c>
    </row>
    <row r="3" spans="4:8" ht="12.75">
      <c r="D3" t="s">
        <v>5</v>
      </c>
      <c r="F3" t="s">
        <v>6</v>
      </c>
      <c r="H3" t="s">
        <v>6</v>
      </c>
    </row>
    <row r="4" spans="4:12" ht="12.75">
      <c r="D4" t="s">
        <v>6</v>
      </c>
      <c r="L4" t="s">
        <v>39</v>
      </c>
    </row>
    <row r="5" spans="3:14" ht="12.75">
      <c r="C5" t="s">
        <v>7</v>
      </c>
      <c r="D5" t="s">
        <v>8</v>
      </c>
      <c r="E5" t="s">
        <v>7</v>
      </c>
      <c r="F5" t="s">
        <v>8</v>
      </c>
      <c r="G5" t="s">
        <v>7</v>
      </c>
      <c r="H5" t="s">
        <v>8</v>
      </c>
      <c r="I5" s="4" t="s">
        <v>22</v>
      </c>
      <c r="J5" s="4" t="s">
        <v>23</v>
      </c>
      <c r="K5" s="4" t="s">
        <v>24</v>
      </c>
      <c r="M5" s="3" t="s">
        <v>40</v>
      </c>
      <c r="N5" s="5" t="s">
        <v>41</v>
      </c>
    </row>
    <row r="6" spans="1:14" ht="15.75">
      <c r="A6" s="1" t="s">
        <v>26</v>
      </c>
      <c r="B6" t="s">
        <v>9</v>
      </c>
      <c r="C6">
        <v>2</v>
      </c>
      <c r="D6">
        <v>11000</v>
      </c>
      <c r="E6">
        <v>2</v>
      </c>
      <c r="F6">
        <v>8158</v>
      </c>
      <c r="G6">
        <v>47</v>
      </c>
      <c r="H6">
        <v>569979</v>
      </c>
      <c r="I6" s="4">
        <f>C6+E6+G6</f>
        <v>51</v>
      </c>
      <c r="J6" s="4">
        <f>D6+F6+H6</f>
        <v>589137</v>
      </c>
      <c r="K6" s="4">
        <f>J6/I6</f>
        <v>11551.70588235294</v>
      </c>
      <c r="L6" s="2">
        <v>1369699</v>
      </c>
      <c r="M6" s="3">
        <f>J6/L6*1000</f>
        <v>430.1215084482065</v>
      </c>
      <c r="N6" s="3">
        <f>I6/L6*100000</f>
        <v>3.7234458081666113</v>
      </c>
    </row>
    <row r="7" spans="1:14" ht="15.75">
      <c r="A7" s="1" t="s">
        <v>27</v>
      </c>
      <c r="B7" t="s">
        <v>10</v>
      </c>
      <c r="C7">
        <v>1</v>
      </c>
      <c r="D7">
        <v>6652</v>
      </c>
      <c r="E7">
        <v>2</v>
      </c>
      <c r="F7">
        <v>5060</v>
      </c>
      <c r="G7">
        <v>9</v>
      </c>
      <c r="H7">
        <v>83590</v>
      </c>
      <c r="I7" s="4">
        <f aca="true" t="shared" si="0" ref="I7:I19">C7+E7+G7</f>
        <v>12</v>
      </c>
      <c r="J7" s="4">
        <f aca="true" t="shared" si="1" ref="J7:J19">D7+F7+H7</f>
        <v>95302</v>
      </c>
      <c r="K7" s="4">
        <f aca="true" t="shared" si="2" ref="K7:K19">J7/I7</f>
        <v>7941.833333333333</v>
      </c>
      <c r="L7" s="2">
        <v>688294</v>
      </c>
      <c r="M7" s="3">
        <f aca="true" t="shared" si="3" ref="M7:M18">J7/L7*1000</f>
        <v>138.46118083260933</v>
      </c>
      <c r="N7" s="3">
        <f aca="true" t="shared" si="4" ref="N7:N18">I7/L7*100000</f>
        <v>1.7434410295600424</v>
      </c>
    </row>
    <row r="8" spans="1:14" ht="15.75">
      <c r="A8" s="1" t="s">
        <v>28</v>
      </c>
      <c r="B8" t="s">
        <v>19</v>
      </c>
      <c r="G8">
        <v>3</v>
      </c>
      <c r="H8">
        <v>25464</v>
      </c>
      <c r="I8" s="4">
        <f t="shared" si="0"/>
        <v>3</v>
      </c>
      <c r="J8" s="4">
        <f t="shared" si="1"/>
        <v>25464</v>
      </c>
      <c r="K8" s="4">
        <f t="shared" si="2"/>
        <v>8488</v>
      </c>
      <c r="L8" s="2">
        <v>1010076</v>
      </c>
      <c r="M8" s="3">
        <f t="shared" si="3"/>
        <v>25.209984199208773</v>
      </c>
      <c r="N8" s="3">
        <f t="shared" si="4"/>
        <v>0.2970073539020826</v>
      </c>
    </row>
    <row r="9" spans="1:14" ht="15.75">
      <c r="A9" s="1" t="s">
        <v>29</v>
      </c>
      <c r="B9" t="s">
        <v>12</v>
      </c>
      <c r="G9">
        <v>1</v>
      </c>
      <c r="H9">
        <v>12000</v>
      </c>
      <c r="I9" s="4">
        <f t="shared" si="0"/>
        <v>1</v>
      </c>
      <c r="J9" s="4">
        <f t="shared" si="1"/>
        <v>12000</v>
      </c>
      <c r="K9" s="4">
        <f t="shared" si="2"/>
        <v>12000</v>
      </c>
      <c r="L9" s="2">
        <v>467441</v>
      </c>
      <c r="M9" s="3">
        <f t="shared" si="3"/>
        <v>25.6716890473878</v>
      </c>
      <c r="N9" s="3">
        <f t="shared" si="4"/>
        <v>0.213930742061565</v>
      </c>
    </row>
    <row r="10" spans="1:14" ht="15.75">
      <c r="A10" s="1" t="s">
        <v>30</v>
      </c>
      <c r="B10" t="s">
        <v>13</v>
      </c>
      <c r="G10">
        <v>2</v>
      </c>
      <c r="H10">
        <v>18300</v>
      </c>
      <c r="I10" s="4">
        <f t="shared" si="0"/>
        <v>2</v>
      </c>
      <c r="J10" s="4">
        <f t="shared" si="1"/>
        <v>18300</v>
      </c>
      <c r="K10" s="4">
        <f t="shared" si="2"/>
        <v>9150</v>
      </c>
      <c r="L10" s="2">
        <v>507931</v>
      </c>
      <c r="M10" s="3">
        <f t="shared" si="3"/>
        <v>36.02851568421695</v>
      </c>
      <c r="N10" s="3">
        <f t="shared" si="4"/>
        <v>0.3937542697728628</v>
      </c>
    </row>
    <row r="11" spans="1:14" ht="15.75">
      <c r="A11" s="1" t="s">
        <v>31</v>
      </c>
      <c r="B11" t="s">
        <v>11</v>
      </c>
      <c r="C11">
        <v>1</v>
      </c>
      <c r="D11">
        <v>300</v>
      </c>
      <c r="G11">
        <v>22</v>
      </c>
      <c r="H11">
        <v>214094</v>
      </c>
      <c r="I11" s="4">
        <f t="shared" si="0"/>
        <v>23</v>
      </c>
      <c r="J11" s="4">
        <f t="shared" si="1"/>
        <v>214394</v>
      </c>
      <c r="K11" s="4">
        <f t="shared" si="2"/>
        <v>9321.478260869566</v>
      </c>
      <c r="L11" s="2">
        <v>865553</v>
      </c>
      <c r="M11" s="3">
        <f t="shared" si="3"/>
        <v>247.69598164410496</v>
      </c>
      <c r="N11" s="3">
        <f t="shared" si="4"/>
        <v>2.6572607338892014</v>
      </c>
    </row>
    <row r="12" spans="1:14" ht="15.75">
      <c r="A12" s="1" t="s">
        <v>32</v>
      </c>
      <c r="B12" t="s">
        <v>20</v>
      </c>
      <c r="C12">
        <v>8</v>
      </c>
      <c r="D12">
        <v>36600</v>
      </c>
      <c r="E12">
        <v>10</v>
      </c>
      <c r="F12">
        <v>23000</v>
      </c>
      <c r="G12">
        <v>71</v>
      </c>
      <c r="H12">
        <v>449906</v>
      </c>
      <c r="I12" s="4">
        <f t="shared" si="0"/>
        <v>89</v>
      </c>
      <c r="J12" s="4">
        <f t="shared" si="1"/>
        <v>509506</v>
      </c>
      <c r="K12" s="4">
        <f t="shared" si="2"/>
        <v>5724.786516853933</v>
      </c>
      <c r="L12" s="2">
        <v>4778693</v>
      </c>
      <c r="M12" s="3">
        <f t="shared" si="3"/>
        <v>106.6203666985931</v>
      </c>
      <c r="N12" s="3">
        <f t="shared" si="4"/>
        <v>1.8624339332951498</v>
      </c>
    </row>
    <row r="13" spans="1:14" ht="15.75">
      <c r="A13" s="1" t="s">
        <v>33</v>
      </c>
      <c r="B13" t="s">
        <v>21</v>
      </c>
      <c r="C13">
        <v>5</v>
      </c>
      <c r="D13">
        <v>16900</v>
      </c>
      <c r="E13">
        <v>1</v>
      </c>
      <c r="F13">
        <v>1942</v>
      </c>
      <c r="I13" s="4">
        <f t="shared" si="0"/>
        <v>6</v>
      </c>
      <c r="J13" s="4">
        <f t="shared" si="1"/>
        <v>18842</v>
      </c>
      <c r="K13" s="4">
        <f t="shared" si="2"/>
        <v>3140.3333333333335</v>
      </c>
      <c r="L13" s="2">
        <v>1878029</v>
      </c>
      <c r="M13" s="3">
        <f t="shared" si="3"/>
        <v>10.032858917514053</v>
      </c>
      <c r="N13" s="3">
        <f t="shared" si="4"/>
        <v>0.3194838844341594</v>
      </c>
    </row>
    <row r="14" spans="1:14" ht="15.75">
      <c r="A14" s="1" t="s">
        <v>34</v>
      </c>
      <c r="B14" t="s">
        <v>14</v>
      </c>
      <c r="C14">
        <v>1</v>
      </c>
      <c r="D14">
        <v>1800</v>
      </c>
      <c r="E14">
        <v>1</v>
      </c>
      <c r="F14">
        <v>1200</v>
      </c>
      <c r="I14" s="4">
        <f t="shared" si="0"/>
        <v>2</v>
      </c>
      <c r="J14" s="4">
        <f t="shared" si="1"/>
        <v>3000</v>
      </c>
      <c r="K14" s="4">
        <f t="shared" si="2"/>
        <v>1500</v>
      </c>
      <c r="L14" s="2">
        <v>462051</v>
      </c>
      <c r="M14" s="3">
        <f t="shared" si="3"/>
        <v>6.492789756974879</v>
      </c>
      <c r="N14" s="3">
        <f t="shared" si="4"/>
        <v>0.43285265046499194</v>
      </c>
    </row>
    <row r="15" spans="1:14" ht="15.75">
      <c r="A15" s="1" t="s">
        <v>35</v>
      </c>
      <c r="B15" t="s">
        <v>15</v>
      </c>
      <c r="C15">
        <v>3</v>
      </c>
      <c r="D15">
        <v>11744</v>
      </c>
      <c r="G15">
        <v>30</v>
      </c>
      <c r="H15">
        <v>129046</v>
      </c>
      <c r="I15" s="4">
        <f t="shared" si="0"/>
        <v>33</v>
      </c>
      <c r="J15" s="4">
        <f t="shared" si="1"/>
        <v>140790</v>
      </c>
      <c r="K15" s="4">
        <f t="shared" si="2"/>
        <v>4266.363636363636</v>
      </c>
      <c r="L15" s="2">
        <v>2835417</v>
      </c>
      <c r="M15" s="3">
        <f t="shared" si="3"/>
        <v>49.65407204654553</v>
      </c>
      <c r="N15" s="3">
        <f t="shared" si="4"/>
        <v>1.1638499733901575</v>
      </c>
    </row>
    <row r="16" spans="1:14" ht="15.75">
      <c r="A16" s="1" t="s">
        <v>36</v>
      </c>
      <c r="B16" t="s">
        <v>16</v>
      </c>
      <c r="G16">
        <v>2</v>
      </c>
      <c r="H16">
        <v>28464</v>
      </c>
      <c r="I16" s="4">
        <f t="shared" si="0"/>
        <v>2</v>
      </c>
      <c r="J16" s="4">
        <f t="shared" si="1"/>
        <v>28464</v>
      </c>
      <c r="K16" s="4">
        <f t="shared" si="2"/>
        <v>14232</v>
      </c>
      <c r="L16" s="2">
        <v>2306875</v>
      </c>
      <c r="M16" s="3">
        <f t="shared" si="3"/>
        <v>12.33876998103495</v>
      </c>
      <c r="N16" s="3">
        <f t="shared" si="4"/>
        <v>0.08669737198591168</v>
      </c>
    </row>
    <row r="17" spans="1:14" ht="15.75">
      <c r="A17" s="1" t="s">
        <v>37</v>
      </c>
      <c r="B17" t="s">
        <v>17</v>
      </c>
      <c r="G17">
        <v>1</v>
      </c>
      <c r="H17">
        <v>1440</v>
      </c>
      <c r="I17" s="4">
        <f t="shared" si="0"/>
        <v>1</v>
      </c>
      <c r="J17" s="4">
        <f t="shared" si="1"/>
        <v>1440</v>
      </c>
      <c r="K17" s="4">
        <f t="shared" si="2"/>
        <v>1440</v>
      </c>
      <c r="L17" s="2">
        <v>9580000</v>
      </c>
      <c r="M17" s="3">
        <f t="shared" si="3"/>
        <v>0.15031315240083507</v>
      </c>
      <c r="N17" s="3">
        <f t="shared" si="4"/>
        <v>0.010438413361169102</v>
      </c>
    </row>
    <row r="18" spans="1:14" ht="15.75">
      <c r="A18" s="1" t="s">
        <v>38</v>
      </c>
      <c r="B18" t="s">
        <v>18</v>
      </c>
      <c r="G18">
        <v>1</v>
      </c>
      <c r="H18">
        <v>960</v>
      </c>
      <c r="I18" s="4">
        <f t="shared" si="0"/>
        <v>1</v>
      </c>
      <c r="J18" s="4">
        <f t="shared" si="1"/>
        <v>960</v>
      </c>
      <c r="K18" s="4">
        <f t="shared" si="2"/>
        <v>960</v>
      </c>
      <c r="L18" s="2">
        <v>2173704</v>
      </c>
      <c r="M18" s="3">
        <f t="shared" si="3"/>
        <v>0.44164246833975557</v>
      </c>
      <c r="N18" s="3">
        <f t="shared" si="4"/>
        <v>0.0460044237853912</v>
      </c>
    </row>
    <row r="19" spans="2:11" ht="12.75">
      <c r="B19" t="s">
        <v>25</v>
      </c>
      <c r="C19">
        <f>SUM(C6:C15)</f>
        <v>21</v>
      </c>
      <c r="D19">
        <f>SUM(D6:D15)</f>
        <v>84996</v>
      </c>
      <c r="E19">
        <f>SUM(E6:E15)</f>
        <v>16</v>
      </c>
      <c r="F19">
        <f>SUM(F6:F15)</f>
        <v>39360</v>
      </c>
      <c r="G19">
        <v>189</v>
      </c>
      <c r="H19">
        <v>1533243</v>
      </c>
      <c r="I19" s="4">
        <f t="shared" si="0"/>
        <v>226</v>
      </c>
      <c r="J19" s="4">
        <f t="shared" si="1"/>
        <v>1657599</v>
      </c>
      <c r="K19" s="4">
        <f t="shared" si="2"/>
        <v>7334.508849557522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telepit</cp:lastModifiedBy>
  <dcterms:modified xsi:type="dcterms:W3CDTF">2017-09-02T18:42:35Z</dcterms:modified>
  <cp:category/>
  <cp:version/>
  <cp:contentType/>
  <cp:contentStatus/>
</cp:coreProperties>
</file>