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65" windowWidth="16920" windowHeight="1125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</sheets>
  <definedNames/>
  <calcPr fullCalcOnLoad="1"/>
</workbook>
</file>

<file path=xl/sharedStrings.xml><?xml version="1.0" encoding="utf-8"?>
<sst xmlns="http://schemas.openxmlformats.org/spreadsheetml/2006/main" count="67" uniqueCount="66">
  <si>
    <t>Szántó</t>
  </si>
  <si>
    <t>Szőlő</t>
  </si>
  <si>
    <t>Rét és kert</t>
  </si>
  <si>
    <t>Legeló</t>
  </si>
  <si>
    <t>Erdő</t>
  </si>
  <si>
    <t>Termőterület</t>
  </si>
  <si>
    <t>Terméketlen</t>
  </si>
  <si>
    <t>Összes</t>
  </si>
  <si>
    <t>összesen</t>
  </si>
  <si>
    <t>terület</t>
  </si>
  <si>
    <t>Alsó-Ausztria</t>
  </si>
  <si>
    <t>Felső-Ausztria</t>
  </si>
  <si>
    <t>Salzburg</t>
  </si>
  <si>
    <t>Stájerország</t>
  </si>
  <si>
    <t>Karintia</t>
  </si>
  <si>
    <t>Krajna</t>
  </si>
  <si>
    <t>Tengerpart</t>
  </si>
  <si>
    <t>Tirol és Vorarlberg</t>
  </si>
  <si>
    <t>Csehország</t>
  </si>
  <si>
    <t>Morvaország</t>
  </si>
  <si>
    <t>Szilézia</t>
  </si>
  <si>
    <t>Galícia</t>
  </si>
  <si>
    <t>Bukovina</t>
  </si>
  <si>
    <t>Dalmácia</t>
  </si>
  <si>
    <t>Magyarország</t>
  </si>
  <si>
    <t>Horvát-Szlavónország</t>
  </si>
  <si>
    <t>Erdély</t>
  </si>
  <si>
    <t>Határőrvidék</t>
  </si>
  <si>
    <t>Ausztria</t>
  </si>
  <si>
    <t>Magyar korona országai</t>
  </si>
  <si>
    <t>Habsburg Birodalom</t>
  </si>
  <si>
    <t>Osztrák-német tartományok</t>
  </si>
  <si>
    <t>Cseh tartományok</t>
  </si>
  <si>
    <t>Délszláv-olasz tartományok</t>
  </si>
  <si>
    <t>Északkeleti tartományok</t>
  </si>
  <si>
    <t>A Habsburg Birodalom területének megoszlása művelési ágak szerin 1864-ben. Kasztrális hold</t>
  </si>
  <si>
    <t>szántó%</t>
  </si>
  <si>
    <t>szőlő%</t>
  </si>
  <si>
    <t>rét és kert %</t>
  </si>
  <si>
    <t>legelő%</t>
  </si>
  <si>
    <t>erdő%</t>
  </si>
  <si>
    <t>terméketlen%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</si>
  <si>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</si>
  <si>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</si>
  <si>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</si>
  <si>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</si>
  <si>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</si>
  <si>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</si>
  <si>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</si>
  <si>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</si>
  <si>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</si>
  <si>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</si>
  <si>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</si>
  <si>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</si>
  <si>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</si>
  <si>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</si>
  <si>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M0</t>
  </si>
  <si>
    <t>M8</t>
  </si>
  <si>
    <t>M7</t>
  </si>
  <si>
    <t>M9</t>
  </si>
  <si>
    <t>C00</t>
  </si>
  <si>
    <t>M00</t>
  </si>
  <si>
    <t>S0</t>
  </si>
  <si>
    <t>S7</t>
  </si>
  <si>
    <t>S8</t>
  </si>
  <si>
    <t>S9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</si>
</sst>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2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top"/>
      <protection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39" fillId="33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7">
      <selection activeCell="G39" sqref="G39"/>
    </sheetView>
  </sheetViews>
  <sheetFormatPr defaultColWidth="9.00390625" defaultRowHeight="15.75"/>
  <cols>
    <col min="1" max="1" width="9.00390625" style="13" customWidth="1"/>
    <col min="2" max="2" width="23.375" style="0" customWidth="1"/>
    <col min="3" max="9" width="11.125" style="0" customWidth="1"/>
    <col min="10" max="10" width="12.25390625" style="0" customWidth="1"/>
  </cols>
  <sheetData>
    <row r="1" spans="2:10" ht="15.75">
      <c r="B1" s="14" t="s">
        <v>35</v>
      </c>
      <c r="C1" s="14"/>
      <c r="D1" s="14"/>
      <c r="E1" s="14"/>
      <c r="F1" s="14"/>
      <c r="G1" s="14"/>
      <c r="H1" s="14"/>
      <c r="I1" s="14"/>
      <c r="J1" s="14"/>
    </row>
    <row r="2" spans="8:10" ht="15.75">
      <c r="H2" s="1"/>
      <c r="J2" s="1"/>
    </row>
    <row r="3" spans="3:16" ht="15.75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3" t="s">
        <v>5</v>
      </c>
      <c r="I3" s="2" t="s">
        <v>6</v>
      </c>
      <c r="J3" s="3" t="s">
        <v>7</v>
      </c>
      <c r="K3" s="2" t="s">
        <v>36</v>
      </c>
      <c r="L3" s="3" t="s">
        <v>37</v>
      </c>
      <c r="M3" s="2" t="s">
        <v>38</v>
      </c>
      <c r="N3" s="3" t="s">
        <v>39</v>
      </c>
      <c r="O3" s="2" t="s">
        <v>40</v>
      </c>
      <c r="P3" s="3" t="s">
        <v>41</v>
      </c>
    </row>
    <row r="4" spans="3:10" ht="15.75">
      <c r="C4" s="4"/>
      <c r="D4" s="4"/>
      <c r="E4" s="4"/>
      <c r="F4" s="4"/>
      <c r="G4" s="4"/>
      <c r="H4" s="5" t="s">
        <v>8</v>
      </c>
      <c r="I4" s="4" t="s">
        <v>9</v>
      </c>
      <c r="J4" s="5" t="s">
        <v>9</v>
      </c>
    </row>
    <row r="5" spans="1:16" ht="15.75">
      <c r="A5" s="15" t="s">
        <v>42</v>
      </c>
      <c r="B5" s="6" t="s">
        <v>10</v>
      </c>
      <c r="C5" s="7">
        <v>1396713</v>
      </c>
      <c r="D5" s="7">
        <v>78814</v>
      </c>
      <c r="E5" s="7">
        <v>441650</v>
      </c>
      <c r="F5" s="7">
        <v>245037</v>
      </c>
      <c r="G5" s="7">
        <v>1156586</v>
      </c>
      <c r="H5" s="8">
        <f>SUM(C5:G5)</f>
        <v>3318800</v>
      </c>
      <c r="I5" s="7">
        <v>126100</v>
      </c>
      <c r="J5" s="8">
        <f>SUM(H5:I5)</f>
        <v>3444900</v>
      </c>
      <c r="K5">
        <f>C5/J5*100</f>
        <v>40.54436993816947</v>
      </c>
      <c r="L5">
        <f>D5/J5*100</f>
        <v>2.2878458010392175</v>
      </c>
      <c r="M5">
        <f>E5/J5*100</f>
        <v>12.82040117274812</v>
      </c>
      <c r="N5">
        <f>F5/J5*100</f>
        <v>7.113036662892973</v>
      </c>
      <c r="O5">
        <f>G5/J5*100</f>
        <v>33.57386281169264</v>
      </c>
      <c r="P5">
        <f>I5/J5*100</f>
        <v>3.6604836134575747</v>
      </c>
    </row>
    <row r="6" spans="1:16" ht="15.75">
      <c r="A6" s="15" t="s">
        <v>43</v>
      </c>
      <c r="B6" s="6" t="s">
        <v>11</v>
      </c>
      <c r="C6" s="7">
        <v>745031</v>
      </c>
      <c r="D6" s="7">
        <v>0</v>
      </c>
      <c r="E6" s="7">
        <v>371919</v>
      </c>
      <c r="F6" s="7">
        <v>80871</v>
      </c>
      <c r="G6" s="7">
        <v>703679</v>
      </c>
      <c r="H6" s="8">
        <f aca="true" t="shared" si="0" ref="H6:H18">SUM(C6:G6)</f>
        <v>1901500</v>
      </c>
      <c r="I6" s="7">
        <v>183200</v>
      </c>
      <c r="J6" s="8">
        <f aca="true" t="shared" si="1" ref="J6:J18">SUM(H6:I6)</f>
        <v>2084700</v>
      </c>
      <c r="K6">
        <f aca="true" t="shared" si="2" ref="K6:K31">C6/J6*100</f>
        <v>35.738043843238835</v>
      </c>
      <c r="L6">
        <f aca="true" t="shared" si="3" ref="L6:L31">D6/J6*100</f>
        <v>0</v>
      </c>
      <c r="M6">
        <f aca="true" t="shared" si="4" ref="M6:M31">E6/J6*100</f>
        <v>17.840408691898116</v>
      </c>
      <c r="N6">
        <f aca="true" t="shared" si="5" ref="N6:N31">F6/J6*100</f>
        <v>3.87926320333861</v>
      </c>
      <c r="O6">
        <f aca="true" t="shared" si="6" ref="O6:O31">G6/J6*100</f>
        <v>33.7544490814026</v>
      </c>
      <c r="P6">
        <f aca="true" t="shared" si="7" ref="P6:P31">I6/J6*100</f>
        <v>8.78783518012184</v>
      </c>
    </row>
    <row r="7" spans="1:16" ht="15.75">
      <c r="A7" s="15" t="s">
        <v>44</v>
      </c>
      <c r="B7" s="6" t="s">
        <v>12</v>
      </c>
      <c r="C7" s="7">
        <v>117201</v>
      </c>
      <c r="D7" s="7">
        <v>0</v>
      </c>
      <c r="E7" s="7">
        <v>138594</v>
      </c>
      <c r="F7" s="7">
        <v>97154</v>
      </c>
      <c r="G7" s="7">
        <v>648051</v>
      </c>
      <c r="H7" s="8">
        <f t="shared" si="0"/>
        <v>1001000</v>
      </c>
      <c r="I7" s="7">
        <v>244200</v>
      </c>
      <c r="J7" s="8">
        <f t="shared" si="1"/>
        <v>1245200</v>
      </c>
      <c r="K7">
        <f t="shared" si="2"/>
        <v>9.412222936074526</v>
      </c>
      <c r="L7">
        <f t="shared" si="3"/>
        <v>0</v>
      </c>
      <c r="M7">
        <f t="shared" si="4"/>
        <v>11.130260199164793</v>
      </c>
      <c r="N7">
        <f t="shared" si="5"/>
        <v>7.802280758111147</v>
      </c>
      <c r="O7">
        <f t="shared" si="6"/>
        <v>52.04392868615484</v>
      </c>
      <c r="P7">
        <f t="shared" si="7"/>
        <v>19.6113074204947</v>
      </c>
    </row>
    <row r="8" spans="1:16" ht="15.75">
      <c r="A8" s="15" t="s">
        <v>45</v>
      </c>
      <c r="B8" s="6" t="s">
        <v>13</v>
      </c>
      <c r="C8" s="7">
        <v>728931</v>
      </c>
      <c r="D8" s="7">
        <v>54655</v>
      </c>
      <c r="E8" s="7">
        <v>456413</v>
      </c>
      <c r="F8" s="7">
        <v>519227</v>
      </c>
      <c r="G8" s="7">
        <v>1832374</v>
      </c>
      <c r="H8" s="8">
        <f t="shared" si="0"/>
        <v>3591600</v>
      </c>
      <c r="I8" s="7">
        <v>310300</v>
      </c>
      <c r="J8" s="8">
        <f t="shared" si="1"/>
        <v>3901900</v>
      </c>
      <c r="K8">
        <f t="shared" si="2"/>
        <v>18.681437248519952</v>
      </c>
      <c r="L8">
        <f t="shared" si="3"/>
        <v>1.400727850534355</v>
      </c>
      <c r="M8">
        <f t="shared" si="4"/>
        <v>11.697198800584331</v>
      </c>
      <c r="N8">
        <f t="shared" si="5"/>
        <v>13.307029908506113</v>
      </c>
      <c r="O8">
        <f t="shared" si="6"/>
        <v>46.961070247827976</v>
      </c>
      <c r="P8">
        <f t="shared" si="7"/>
        <v>7.952535944027268</v>
      </c>
    </row>
    <row r="9" spans="1:16" ht="15.75">
      <c r="A9" s="15" t="s">
        <v>46</v>
      </c>
      <c r="B9" s="6" t="s">
        <v>14</v>
      </c>
      <c r="C9" s="7">
        <v>248307</v>
      </c>
      <c r="D9" s="7">
        <v>114</v>
      </c>
      <c r="E9" s="7">
        <v>197305</v>
      </c>
      <c r="F9" s="7">
        <v>182128</v>
      </c>
      <c r="G9" s="7">
        <v>961946</v>
      </c>
      <c r="H9" s="8">
        <f t="shared" si="0"/>
        <v>1589800</v>
      </c>
      <c r="I9" s="7">
        <v>212800</v>
      </c>
      <c r="J9" s="8">
        <f t="shared" si="1"/>
        <v>1802600</v>
      </c>
      <c r="K9">
        <f t="shared" si="2"/>
        <v>13.774936203261955</v>
      </c>
      <c r="L9">
        <f t="shared" si="3"/>
        <v>0.006324198380117608</v>
      </c>
      <c r="M9">
        <f t="shared" si="4"/>
        <v>10.945578608676357</v>
      </c>
      <c r="N9">
        <f t="shared" si="5"/>
        <v>10.10362809275491</v>
      </c>
      <c r="O9">
        <f t="shared" si="6"/>
        <v>53.36436258737379</v>
      </c>
      <c r="P9">
        <f t="shared" si="7"/>
        <v>11.805170309552867</v>
      </c>
    </row>
    <row r="10" spans="1:16" ht="15.75">
      <c r="A10" s="15" t="s">
        <v>47</v>
      </c>
      <c r="B10" s="6" t="s">
        <v>15</v>
      </c>
      <c r="C10" s="7">
        <v>240764</v>
      </c>
      <c r="D10" s="7">
        <v>16767</v>
      </c>
      <c r="E10" s="7">
        <v>286387</v>
      </c>
      <c r="F10" s="7">
        <v>355032</v>
      </c>
      <c r="G10" s="7">
        <v>747450</v>
      </c>
      <c r="H10" s="8">
        <f t="shared" si="0"/>
        <v>1646400</v>
      </c>
      <c r="I10" s="7">
        <v>89300</v>
      </c>
      <c r="J10" s="8">
        <f t="shared" si="1"/>
        <v>1735700</v>
      </c>
      <c r="K10">
        <f t="shared" si="2"/>
        <v>13.871291121737627</v>
      </c>
      <c r="L10">
        <f t="shared" si="3"/>
        <v>0.9660079506827216</v>
      </c>
      <c r="M10">
        <f t="shared" si="4"/>
        <v>16.49979835224981</v>
      </c>
      <c r="N10">
        <f t="shared" si="5"/>
        <v>20.45468686985078</v>
      </c>
      <c r="O10">
        <f t="shared" si="6"/>
        <v>43.06331739355879</v>
      </c>
      <c r="P10">
        <f t="shared" si="7"/>
        <v>5.144898311920263</v>
      </c>
    </row>
    <row r="11" spans="1:16" ht="15.75">
      <c r="A11" s="15" t="s">
        <v>48</v>
      </c>
      <c r="B11" s="6" t="s">
        <v>16</v>
      </c>
      <c r="C11" s="7">
        <v>252382</v>
      </c>
      <c r="D11" s="7">
        <v>32204</v>
      </c>
      <c r="E11" s="7">
        <v>169219</v>
      </c>
      <c r="F11" s="7">
        <v>535755</v>
      </c>
      <c r="G11" s="7">
        <v>317440</v>
      </c>
      <c r="H11" s="8">
        <f t="shared" si="0"/>
        <v>1307000</v>
      </c>
      <c r="I11" s="7">
        <v>81200</v>
      </c>
      <c r="J11" s="8">
        <f t="shared" si="1"/>
        <v>1388200</v>
      </c>
      <c r="K11">
        <f t="shared" si="2"/>
        <v>18.180521538683188</v>
      </c>
      <c r="L11">
        <f t="shared" si="3"/>
        <v>2.3198386399654227</v>
      </c>
      <c r="M11">
        <f t="shared" si="4"/>
        <v>12.189814147817318</v>
      </c>
      <c r="N11">
        <f t="shared" si="5"/>
        <v>38.59350237717908</v>
      </c>
      <c r="O11">
        <f t="shared" si="6"/>
        <v>22.867022042933293</v>
      </c>
      <c r="P11">
        <f t="shared" si="7"/>
        <v>5.8493012534216975</v>
      </c>
    </row>
    <row r="12" spans="1:16" ht="15.75">
      <c r="A12" s="15" t="s">
        <v>49</v>
      </c>
      <c r="B12" s="6" t="s">
        <v>17</v>
      </c>
      <c r="C12" s="7">
        <v>296554</v>
      </c>
      <c r="D12" s="7">
        <v>10865</v>
      </c>
      <c r="E12" s="7">
        <v>608756</v>
      </c>
      <c r="F12" s="7">
        <v>1347173</v>
      </c>
      <c r="G12" s="7">
        <v>1923120</v>
      </c>
      <c r="H12" s="8">
        <f t="shared" si="0"/>
        <v>4186468</v>
      </c>
      <c r="I12" s="7">
        <v>903632</v>
      </c>
      <c r="J12" s="8">
        <f t="shared" si="1"/>
        <v>5090100</v>
      </c>
      <c r="K12">
        <f t="shared" si="2"/>
        <v>5.8260937899058955</v>
      </c>
      <c r="L12">
        <f t="shared" si="3"/>
        <v>0.2134535667275692</v>
      </c>
      <c r="M12">
        <f t="shared" si="4"/>
        <v>11.959607866250172</v>
      </c>
      <c r="N12">
        <f t="shared" si="5"/>
        <v>26.466533074006403</v>
      </c>
      <c r="O12">
        <f t="shared" si="6"/>
        <v>37.7815760004715</v>
      </c>
      <c r="P12">
        <f t="shared" si="7"/>
        <v>17.752735702638457</v>
      </c>
    </row>
    <row r="13" spans="1:16" ht="15.75">
      <c r="A13" s="15" t="s">
        <v>50</v>
      </c>
      <c r="B13" s="6" t="s">
        <v>18</v>
      </c>
      <c r="C13" s="7">
        <v>4854555</v>
      </c>
      <c r="D13" s="7">
        <v>4439</v>
      </c>
      <c r="E13" s="7">
        <v>967677</v>
      </c>
      <c r="F13" s="7">
        <v>611254</v>
      </c>
      <c r="G13" s="7">
        <v>2313475</v>
      </c>
      <c r="H13" s="8">
        <f t="shared" si="0"/>
        <v>8751400</v>
      </c>
      <c r="I13" s="7">
        <v>277100</v>
      </c>
      <c r="J13" s="8">
        <f t="shared" si="1"/>
        <v>9028500</v>
      </c>
      <c r="K13">
        <f t="shared" si="2"/>
        <v>53.76923076923077</v>
      </c>
      <c r="L13">
        <f t="shared" si="3"/>
        <v>0.049166528216204236</v>
      </c>
      <c r="M13">
        <f t="shared" si="4"/>
        <v>10.718026250207675</v>
      </c>
      <c r="N13">
        <f t="shared" si="5"/>
        <v>6.770271916708202</v>
      </c>
      <c r="O13">
        <f t="shared" si="6"/>
        <v>25.624134684609846</v>
      </c>
      <c r="P13">
        <f t="shared" si="7"/>
        <v>3.0691698510273024</v>
      </c>
    </row>
    <row r="14" spans="1:16" ht="15.75">
      <c r="A14" s="15" t="s">
        <v>51</v>
      </c>
      <c r="B14" s="6" t="s">
        <v>19</v>
      </c>
      <c r="C14" s="7">
        <v>1982900</v>
      </c>
      <c r="D14" s="7">
        <v>41652</v>
      </c>
      <c r="E14" s="7">
        <v>330614</v>
      </c>
      <c r="F14" s="7">
        <v>390519</v>
      </c>
      <c r="G14" s="7">
        <v>1000215</v>
      </c>
      <c r="H14" s="8">
        <f t="shared" si="0"/>
        <v>3745900</v>
      </c>
      <c r="I14" s="7">
        <v>117000</v>
      </c>
      <c r="J14" s="8">
        <f t="shared" si="1"/>
        <v>3862900</v>
      </c>
      <c r="K14">
        <f t="shared" si="2"/>
        <v>51.33190090346631</v>
      </c>
      <c r="L14">
        <f t="shared" si="3"/>
        <v>1.078257267855756</v>
      </c>
      <c r="M14">
        <f t="shared" si="4"/>
        <v>8.558699422713506</v>
      </c>
      <c r="N14">
        <f t="shared" si="5"/>
        <v>10.109477335680447</v>
      </c>
      <c r="O14">
        <f t="shared" si="6"/>
        <v>25.892852520127363</v>
      </c>
      <c r="P14">
        <f t="shared" si="7"/>
        <v>3.028812550156618</v>
      </c>
    </row>
    <row r="15" spans="1:16" ht="15.75">
      <c r="A15" s="15" t="s">
        <v>52</v>
      </c>
      <c r="B15" s="6" t="s">
        <v>20</v>
      </c>
      <c r="C15" s="7">
        <v>412565</v>
      </c>
      <c r="D15" s="7">
        <v>0</v>
      </c>
      <c r="E15" s="7">
        <v>99962</v>
      </c>
      <c r="F15" s="7">
        <v>59299</v>
      </c>
      <c r="G15" s="7">
        <v>294274</v>
      </c>
      <c r="H15" s="8">
        <f t="shared" si="0"/>
        <v>866100</v>
      </c>
      <c r="I15" s="7">
        <v>28400</v>
      </c>
      <c r="J15" s="8">
        <f t="shared" si="1"/>
        <v>894500</v>
      </c>
      <c r="K15">
        <f t="shared" si="2"/>
        <v>46.122414756847405</v>
      </c>
      <c r="L15">
        <f t="shared" si="3"/>
        <v>0</v>
      </c>
      <c r="M15">
        <f t="shared" si="4"/>
        <v>11.175181665735048</v>
      </c>
      <c r="N15">
        <f t="shared" si="5"/>
        <v>6.629290106204584</v>
      </c>
      <c r="O15">
        <f t="shared" si="6"/>
        <v>32.898155394074905</v>
      </c>
      <c r="P15">
        <f t="shared" si="7"/>
        <v>3.174958077138066</v>
      </c>
    </row>
    <row r="16" spans="1:16" ht="15.75">
      <c r="A16" s="15" t="s">
        <v>53</v>
      </c>
      <c r="B16" s="6" t="s">
        <v>21</v>
      </c>
      <c r="C16" s="7">
        <v>6791314</v>
      </c>
      <c r="D16" s="7">
        <v>0</v>
      </c>
      <c r="E16" s="7">
        <v>1761936</v>
      </c>
      <c r="F16" s="7">
        <v>1142161</v>
      </c>
      <c r="G16" s="7">
        <v>3419589</v>
      </c>
      <c r="H16" s="8">
        <f t="shared" si="0"/>
        <v>13115000</v>
      </c>
      <c r="I16" s="7">
        <v>525600</v>
      </c>
      <c r="J16" s="8">
        <f t="shared" si="1"/>
        <v>13640600</v>
      </c>
      <c r="K16">
        <f t="shared" si="2"/>
        <v>49.78750201604035</v>
      </c>
      <c r="L16">
        <f t="shared" si="3"/>
        <v>0</v>
      </c>
      <c r="M16">
        <f t="shared" si="4"/>
        <v>12.916851164904768</v>
      </c>
      <c r="N16">
        <f t="shared" si="5"/>
        <v>8.373246044895385</v>
      </c>
      <c r="O16">
        <f t="shared" si="6"/>
        <v>25.06919783587232</v>
      </c>
      <c r="P16">
        <f t="shared" si="7"/>
        <v>3.8532029382871724</v>
      </c>
    </row>
    <row r="17" spans="1:16" ht="15.75">
      <c r="A17" s="15" t="s">
        <v>54</v>
      </c>
      <c r="B17" s="6" t="s">
        <v>22</v>
      </c>
      <c r="C17" s="7">
        <v>452612</v>
      </c>
      <c r="D17" s="7">
        <v>110</v>
      </c>
      <c r="E17" s="7">
        <v>271396</v>
      </c>
      <c r="F17" s="7">
        <v>217595</v>
      </c>
      <c r="G17" s="7">
        <v>831087</v>
      </c>
      <c r="H17" s="8">
        <f t="shared" si="0"/>
        <v>1772800</v>
      </c>
      <c r="I17" s="7">
        <v>43300</v>
      </c>
      <c r="J17" s="8">
        <f t="shared" si="1"/>
        <v>1816100</v>
      </c>
      <c r="K17">
        <f t="shared" si="2"/>
        <v>24.922195914321897</v>
      </c>
      <c r="L17">
        <f t="shared" si="3"/>
        <v>0.0060569351907934586</v>
      </c>
      <c r="M17">
        <f t="shared" si="4"/>
        <v>14.943890754914376</v>
      </c>
      <c r="N17">
        <f t="shared" si="5"/>
        <v>11.981443753097297</v>
      </c>
      <c r="O17">
        <f t="shared" si="6"/>
        <v>45.762182699190575</v>
      </c>
      <c r="P17">
        <f t="shared" si="7"/>
        <v>2.3842299432850615</v>
      </c>
    </row>
    <row r="18" spans="1:16" ht="15.75">
      <c r="A18" s="15" t="s">
        <v>55</v>
      </c>
      <c r="B18" s="6" t="s">
        <v>23</v>
      </c>
      <c r="C18" s="7">
        <v>265647</v>
      </c>
      <c r="D18" s="7">
        <v>111441</v>
      </c>
      <c r="E18" s="7">
        <v>62988</v>
      </c>
      <c r="F18" s="7">
        <v>1254521</v>
      </c>
      <c r="G18" s="7">
        <v>475503</v>
      </c>
      <c r="H18" s="8">
        <f t="shared" si="0"/>
        <v>2170100</v>
      </c>
      <c r="I18" s="7">
        <v>52900</v>
      </c>
      <c r="J18" s="8">
        <f t="shared" si="1"/>
        <v>2223000</v>
      </c>
      <c r="K18">
        <f t="shared" si="2"/>
        <v>11.949932523616734</v>
      </c>
      <c r="L18">
        <f t="shared" si="3"/>
        <v>5.013090418353576</v>
      </c>
      <c r="M18">
        <f t="shared" si="4"/>
        <v>2.833468286099865</v>
      </c>
      <c r="N18">
        <f t="shared" si="5"/>
        <v>56.433693207377424</v>
      </c>
      <c r="O18">
        <f t="shared" si="6"/>
        <v>21.390148448043185</v>
      </c>
      <c r="P18">
        <f t="shared" si="7"/>
        <v>2.379667116509222</v>
      </c>
    </row>
    <row r="19" spans="1:16" ht="15.75">
      <c r="A19" s="15" t="s">
        <v>56</v>
      </c>
      <c r="B19" t="s">
        <v>24</v>
      </c>
      <c r="C19" s="9">
        <v>12175840</v>
      </c>
      <c r="D19" s="9">
        <v>484865</v>
      </c>
      <c r="E19" s="9">
        <v>4177070</v>
      </c>
      <c r="F19" s="9">
        <v>5176917</v>
      </c>
      <c r="G19" s="9">
        <v>8101172</v>
      </c>
      <c r="H19" s="8">
        <f>SUM(C19:G19)</f>
        <v>30115864</v>
      </c>
      <c r="I19" s="9">
        <v>5753436</v>
      </c>
      <c r="J19" s="8">
        <f>SUM(H19:I19)</f>
        <v>35869300</v>
      </c>
      <c r="K19">
        <f t="shared" si="2"/>
        <v>33.945017048004836</v>
      </c>
      <c r="L19">
        <f t="shared" si="3"/>
        <v>1.3517548432782351</v>
      </c>
      <c r="M19">
        <f t="shared" si="4"/>
        <v>11.64525095276462</v>
      </c>
      <c r="N19">
        <f t="shared" si="5"/>
        <v>14.4327238055942</v>
      </c>
      <c r="O19">
        <f t="shared" si="6"/>
        <v>22.585252569746274</v>
      </c>
      <c r="P19">
        <f t="shared" si="7"/>
        <v>16.040000780611834</v>
      </c>
    </row>
    <row r="20" spans="1:16" ht="15.75">
      <c r="A20" s="15" t="s">
        <v>57</v>
      </c>
      <c r="B20" t="s">
        <v>25</v>
      </c>
      <c r="C20" s="9">
        <v>931641</v>
      </c>
      <c r="D20" s="9">
        <v>60126</v>
      </c>
      <c r="E20" s="9">
        <v>392334</v>
      </c>
      <c r="F20" s="9">
        <v>341015</v>
      </c>
      <c r="G20" s="9">
        <v>1311525</v>
      </c>
      <c r="H20" s="8">
        <f>SUM(C20:G20)</f>
        <v>3036641</v>
      </c>
      <c r="I20" s="9">
        <v>468659</v>
      </c>
      <c r="J20" s="8">
        <f>SUM(H20:I20)</f>
        <v>3505300</v>
      </c>
      <c r="K20">
        <f t="shared" si="2"/>
        <v>26.57806749778906</v>
      </c>
      <c r="L20">
        <f t="shared" si="3"/>
        <v>1.7152882777508345</v>
      </c>
      <c r="M20">
        <f t="shared" si="4"/>
        <v>11.19259407183408</v>
      </c>
      <c r="N20">
        <f t="shared" si="5"/>
        <v>9.728553904088095</v>
      </c>
      <c r="O20">
        <f t="shared" si="6"/>
        <v>37.41548512252874</v>
      </c>
      <c r="P20">
        <f t="shared" si="7"/>
        <v>13.370011126009185</v>
      </c>
    </row>
    <row r="21" spans="1:16" ht="15.75">
      <c r="A21" s="15" t="s">
        <v>58</v>
      </c>
      <c r="B21" t="s">
        <v>26</v>
      </c>
      <c r="C21" s="9">
        <v>2444387</v>
      </c>
      <c r="D21" s="9">
        <v>54194</v>
      </c>
      <c r="E21" s="9">
        <v>1781898</v>
      </c>
      <c r="F21" s="9">
        <v>1033445</v>
      </c>
      <c r="G21" s="9">
        <v>4030062</v>
      </c>
      <c r="H21" s="8">
        <f>SUM(C21:G21)</f>
        <v>9343986</v>
      </c>
      <c r="I21" s="9">
        <v>1455814</v>
      </c>
      <c r="J21" s="8">
        <f>SUM(H21:I21)</f>
        <v>10799800</v>
      </c>
      <c r="K21">
        <f t="shared" si="2"/>
        <v>22.633632104298226</v>
      </c>
      <c r="L21">
        <f t="shared" si="3"/>
        <v>0.5018055889923888</v>
      </c>
      <c r="M21">
        <f t="shared" si="4"/>
        <v>16.499361099279618</v>
      </c>
      <c r="N21">
        <f t="shared" si="5"/>
        <v>9.569112390970202</v>
      </c>
      <c r="O21">
        <f t="shared" si="6"/>
        <v>37.316079927406065</v>
      </c>
      <c r="P21">
        <f t="shared" si="7"/>
        <v>13.480008889053503</v>
      </c>
    </row>
    <row r="22" spans="1:16" ht="15.75">
      <c r="A22" s="15" t="s">
        <v>59</v>
      </c>
      <c r="B22" t="s">
        <v>27</v>
      </c>
      <c r="C22" s="9">
        <v>1377667</v>
      </c>
      <c r="D22" s="9">
        <v>49858</v>
      </c>
      <c r="E22" s="9">
        <v>862003</v>
      </c>
      <c r="F22" s="9">
        <v>782412</v>
      </c>
      <c r="G22" s="9">
        <v>1625426</v>
      </c>
      <c r="H22" s="8">
        <f>SUM(C22:G22)</f>
        <v>4697366</v>
      </c>
      <c r="I22" s="9">
        <v>1132635</v>
      </c>
      <c r="J22" s="8">
        <f>SUM(H22:I22)</f>
        <v>5830001</v>
      </c>
      <c r="K22">
        <f t="shared" si="2"/>
        <v>23.630647747744813</v>
      </c>
      <c r="L22">
        <f t="shared" si="3"/>
        <v>0.855197108885573</v>
      </c>
      <c r="M22">
        <f t="shared" si="4"/>
        <v>14.785640688569352</v>
      </c>
      <c r="N22">
        <f t="shared" si="5"/>
        <v>13.42044366716232</v>
      </c>
      <c r="O22">
        <f t="shared" si="6"/>
        <v>27.880372576265422</v>
      </c>
      <c r="P22">
        <f t="shared" si="7"/>
        <v>19.42769821137252</v>
      </c>
    </row>
    <row r="23" spans="3:16" ht="15.75">
      <c r="C23" s="2"/>
      <c r="D23" s="2"/>
      <c r="E23" s="2"/>
      <c r="F23" s="2"/>
      <c r="G23" s="2"/>
      <c r="H23" s="2"/>
      <c r="I23" s="2"/>
      <c r="J23" s="2"/>
      <c r="K23" t="e">
        <f t="shared" si="2"/>
        <v>#DIV/0!</v>
      </c>
      <c r="L23" t="e">
        <f t="shared" si="3"/>
        <v>#DIV/0!</v>
      </c>
      <c r="M23" t="e">
        <f t="shared" si="4"/>
        <v>#DIV/0!</v>
      </c>
      <c r="N23" t="e">
        <f t="shared" si="5"/>
        <v>#DIV/0!</v>
      </c>
      <c r="O23" t="e">
        <f t="shared" si="6"/>
        <v>#DIV/0!</v>
      </c>
      <c r="P23" t="e">
        <f t="shared" si="7"/>
        <v>#DIV/0!</v>
      </c>
    </row>
    <row r="24" spans="1:16" ht="15.75">
      <c r="A24" s="15" t="s">
        <v>60</v>
      </c>
      <c r="B24" s="10" t="s">
        <v>28</v>
      </c>
      <c r="C24" s="9">
        <v>18785476</v>
      </c>
      <c r="D24" s="9">
        <v>351061</v>
      </c>
      <c r="E24" s="9">
        <v>6164816</v>
      </c>
      <c r="F24" s="9">
        <v>7037726</v>
      </c>
      <c r="G24" s="9">
        <v>16624789</v>
      </c>
      <c r="H24" s="8">
        <f>SUM(C24:G24)</f>
        <v>48963868</v>
      </c>
      <c r="I24" s="9">
        <v>3195032</v>
      </c>
      <c r="J24" s="8">
        <f>SUM(H24:I24)</f>
        <v>52158900</v>
      </c>
      <c r="K24">
        <f t="shared" si="2"/>
        <v>36.015859230160146</v>
      </c>
      <c r="L24">
        <f t="shared" si="3"/>
        <v>0.6730605898513964</v>
      </c>
      <c r="M24">
        <f t="shared" si="4"/>
        <v>11.819298336429641</v>
      </c>
      <c r="N24">
        <f t="shared" si="5"/>
        <v>13.492857403051062</v>
      </c>
      <c r="O24">
        <f t="shared" si="6"/>
        <v>31.87335047326535</v>
      </c>
      <c r="P24">
        <f t="shared" si="7"/>
        <v>6.125573967242407</v>
      </c>
    </row>
    <row r="25" spans="1:16" ht="15.75">
      <c r="A25" s="15" t="s">
        <v>61</v>
      </c>
      <c r="B25" s="11" t="s">
        <v>29</v>
      </c>
      <c r="C25" s="9">
        <v>16929535</v>
      </c>
      <c r="D25" s="9">
        <v>649043</v>
      </c>
      <c r="E25" s="9">
        <v>7213305</v>
      </c>
      <c r="F25" s="9">
        <v>7333789</v>
      </c>
      <c r="G25" s="9">
        <v>15068185</v>
      </c>
      <c r="H25" s="8">
        <f>SUM(C25:G25)</f>
        <v>47193857</v>
      </c>
      <c r="I25" s="9">
        <v>8810544</v>
      </c>
      <c r="J25" s="8">
        <f>SUM(H25:I25)</f>
        <v>56004401</v>
      </c>
      <c r="K25">
        <f t="shared" si="2"/>
        <v>30.228936829446674</v>
      </c>
      <c r="L25">
        <f t="shared" si="3"/>
        <v>1.1589142788974744</v>
      </c>
      <c r="M25">
        <f t="shared" si="4"/>
        <v>12.87988956439334</v>
      </c>
      <c r="N25">
        <f t="shared" si="5"/>
        <v>13.09502265723724</v>
      </c>
      <c r="O25">
        <f t="shared" si="6"/>
        <v>26.905358741360345</v>
      </c>
      <c r="P25">
        <f t="shared" si="7"/>
        <v>15.731877928664929</v>
      </c>
    </row>
    <row r="26" spans="2:16" ht="15.75">
      <c r="B26" s="12" t="s">
        <v>30</v>
      </c>
      <c r="C26" s="9">
        <v>35715011</v>
      </c>
      <c r="D26" s="9">
        <v>1000104</v>
      </c>
      <c r="E26" s="9">
        <v>13378121</v>
      </c>
      <c r="F26" s="9">
        <v>14371515</v>
      </c>
      <c r="G26" s="9">
        <v>31692974</v>
      </c>
      <c r="H26" s="8">
        <f>SUM(C26:G26)</f>
        <v>96157725</v>
      </c>
      <c r="I26" s="9">
        <v>12005576</v>
      </c>
      <c r="J26" s="8">
        <f>SUM(H26:I26)</f>
        <v>108163301</v>
      </c>
      <c r="K26">
        <f t="shared" si="2"/>
        <v>33.01952757525402</v>
      </c>
      <c r="L26">
        <f t="shared" si="3"/>
        <v>0.92462414770422</v>
      </c>
      <c r="M26">
        <f t="shared" si="4"/>
        <v>12.368447408978394</v>
      </c>
      <c r="N26">
        <f t="shared" si="5"/>
        <v>13.286867973824135</v>
      </c>
      <c r="O26">
        <f t="shared" si="6"/>
        <v>29.30104176461848</v>
      </c>
      <c r="P26">
        <f t="shared" si="7"/>
        <v>11.099491129620757</v>
      </c>
    </row>
    <row r="27" spans="2:16" ht="15.75">
      <c r="B27" s="12"/>
      <c r="C27" s="9"/>
      <c r="D27" s="9"/>
      <c r="E27" s="9"/>
      <c r="F27" s="9"/>
      <c r="G27" s="9"/>
      <c r="H27" s="8"/>
      <c r="I27" s="9"/>
      <c r="J27" s="8"/>
      <c r="K27" t="e">
        <f t="shared" si="2"/>
        <v>#DIV/0!</v>
      </c>
      <c r="L27" t="e">
        <f t="shared" si="3"/>
        <v>#DIV/0!</v>
      </c>
      <c r="M27" t="e">
        <f t="shared" si="4"/>
        <v>#DIV/0!</v>
      </c>
      <c r="N27" t="e">
        <f t="shared" si="5"/>
        <v>#DIV/0!</v>
      </c>
      <c r="O27" t="e">
        <f t="shared" si="6"/>
        <v>#DIV/0!</v>
      </c>
      <c r="P27" t="e">
        <f t="shared" si="7"/>
        <v>#DIV/0!</v>
      </c>
    </row>
    <row r="28" spans="1:16" ht="15.75">
      <c r="A28" s="16" t="s">
        <v>62</v>
      </c>
      <c r="B28" t="s">
        <v>31</v>
      </c>
      <c r="C28" s="9">
        <v>3532737</v>
      </c>
      <c r="D28" s="9">
        <v>144448</v>
      </c>
      <c r="E28" s="9">
        <v>2214637</v>
      </c>
      <c r="F28" s="9">
        <v>2471590</v>
      </c>
      <c r="G28" s="9">
        <v>7225756</v>
      </c>
      <c r="H28" s="8">
        <f>SUM(C28:G28)</f>
        <v>15589168</v>
      </c>
      <c r="I28" s="9">
        <v>1980232</v>
      </c>
      <c r="J28" s="8">
        <f>SUM(H28:I28)</f>
        <v>17569400</v>
      </c>
      <c r="K28">
        <f t="shared" si="2"/>
        <v>20.107328650949945</v>
      </c>
      <c r="L28">
        <f t="shared" si="3"/>
        <v>0.8221567042699239</v>
      </c>
      <c r="M28">
        <f t="shared" si="4"/>
        <v>12.60508042391886</v>
      </c>
      <c r="N28">
        <f t="shared" si="5"/>
        <v>14.06758341206871</v>
      </c>
      <c r="O28">
        <f t="shared" si="6"/>
        <v>41.12693660568944</v>
      </c>
      <c r="P28">
        <f t="shared" si="7"/>
        <v>11.270914203103123</v>
      </c>
    </row>
    <row r="29" spans="1:16" ht="15.75">
      <c r="A29" s="16" t="s">
        <v>63</v>
      </c>
      <c r="B29" t="s">
        <v>32</v>
      </c>
      <c r="C29" s="9">
        <v>7250020</v>
      </c>
      <c r="D29" s="9">
        <v>46091</v>
      </c>
      <c r="E29" s="9">
        <v>1398253</v>
      </c>
      <c r="F29" s="9">
        <v>1061072</v>
      </c>
      <c r="G29" s="9">
        <v>3607964</v>
      </c>
      <c r="H29" s="8">
        <f>SUM(C29:G29)</f>
        <v>13363400</v>
      </c>
      <c r="I29" s="9">
        <v>422500</v>
      </c>
      <c r="J29" s="8">
        <f>SUM(H29:I29)</f>
        <v>13785900</v>
      </c>
      <c r="K29">
        <f t="shared" si="2"/>
        <v>52.59011018504414</v>
      </c>
      <c r="L29">
        <f t="shared" si="3"/>
        <v>0.33433435611748236</v>
      </c>
      <c r="M29">
        <f t="shared" si="4"/>
        <v>10.142631239164654</v>
      </c>
      <c r="N29">
        <f t="shared" si="5"/>
        <v>7.69679164943892</v>
      </c>
      <c r="O29">
        <f t="shared" si="6"/>
        <v>26.17140701731479</v>
      </c>
      <c r="P29">
        <f t="shared" si="7"/>
        <v>3.0647255529200126</v>
      </c>
    </row>
    <row r="30" spans="1:16" ht="15.75">
      <c r="A30" s="16" t="s">
        <v>64</v>
      </c>
      <c r="B30" t="s">
        <v>33</v>
      </c>
      <c r="C30" s="9">
        <v>758793</v>
      </c>
      <c r="D30" s="9">
        <v>160412</v>
      </c>
      <c r="E30" s="9">
        <v>518594</v>
      </c>
      <c r="F30" s="9">
        <v>2145308</v>
      </c>
      <c r="G30" s="9">
        <v>1540393</v>
      </c>
      <c r="H30" s="8">
        <f>SUM(C30:G30)</f>
        <v>5123500</v>
      </c>
      <c r="I30" s="9">
        <v>223400</v>
      </c>
      <c r="J30" s="8">
        <f>SUM(H30:I30)</f>
        <v>5346900</v>
      </c>
      <c r="K30">
        <f t="shared" si="2"/>
        <v>14.191269707681087</v>
      </c>
      <c r="L30">
        <f t="shared" si="3"/>
        <v>3.0000935121285233</v>
      </c>
      <c r="M30">
        <f t="shared" si="4"/>
        <v>9.698965755858534</v>
      </c>
      <c r="N30">
        <f t="shared" si="5"/>
        <v>40.12246348351381</v>
      </c>
      <c r="O30">
        <f t="shared" si="6"/>
        <v>28.8090856384073</v>
      </c>
      <c r="P30">
        <f t="shared" si="7"/>
        <v>4.1781219024107425</v>
      </c>
    </row>
    <row r="31" spans="1:16" ht="15.75">
      <c r="A31" s="16" t="s">
        <v>65</v>
      </c>
      <c r="B31" t="s">
        <v>34</v>
      </c>
      <c r="C31" s="9">
        <v>7243926</v>
      </c>
      <c r="D31" s="9">
        <v>110</v>
      </c>
      <c r="E31" s="9">
        <v>2033332</v>
      </c>
      <c r="F31" s="9">
        <v>1359756</v>
      </c>
      <c r="G31" s="9">
        <v>4250676</v>
      </c>
      <c r="H31" s="8">
        <f>SUM(C31:G31)</f>
        <v>14887800</v>
      </c>
      <c r="I31" s="9">
        <v>568900</v>
      </c>
      <c r="J31" s="8">
        <f>SUM(H31:I31)</f>
        <v>15456700</v>
      </c>
      <c r="K31">
        <f t="shared" si="2"/>
        <v>46.86592869111777</v>
      </c>
      <c r="L31">
        <f t="shared" si="3"/>
        <v>0.0007116654913403249</v>
      </c>
      <c r="M31">
        <f t="shared" si="4"/>
        <v>13.155020153072778</v>
      </c>
      <c r="N31">
        <f t="shared" si="5"/>
        <v>8.797194744026863</v>
      </c>
      <c r="O31">
        <f t="shared" si="6"/>
        <v>27.500540218804794</v>
      </c>
      <c r="P31">
        <f t="shared" si="7"/>
        <v>3.680604527486462</v>
      </c>
    </row>
  </sheetData>
  <sheetProtection/>
  <mergeCells count="1">
    <mergeCell ref="B1:J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2007-12-19T18:57:44Z</dcterms:created>
  <dcterms:modified xsi:type="dcterms:W3CDTF">2017-09-02T16:27:06Z</dcterms:modified>
  <cp:category/>
  <cp:version/>
  <cp:contentType/>
  <cp:contentStatus/>
</cp:coreProperties>
</file>