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3560" windowHeight="10230" tabRatio="771" firstSheet="1" activeTab="2"/>
  </bookViews>
  <sheets>
    <sheet name="A" sheetId="1" r:id="rId1"/>
    <sheet name="alapadatok es egy főre jutó" sheetId="2" r:id="rId2"/>
    <sheet name="% számítható_ARCGIS" sheetId="3" r:id="rId3"/>
  </sheets>
  <definedNames/>
  <calcPr fullCalcOnLoad="1"/>
</workbook>
</file>

<file path=xl/sharedStrings.xml><?xml version="1.0" encoding="utf-8"?>
<sst xmlns="http://schemas.openxmlformats.org/spreadsheetml/2006/main" count="950" uniqueCount="197">
  <si>
    <t>II. Commerzial-Gewerbe</t>
  </si>
  <si>
    <t>Monarchia</t>
  </si>
  <si>
    <t>Bécs város</t>
  </si>
  <si>
    <t>A. Ausztria</t>
  </si>
  <si>
    <t>F. Ausztria</t>
  </si>
  <si>
    <t>Salzburg</t>
  </si>
  <si>
    <t>Steiermark</t>
  </si>
  <si>
    <t>Kärnthen</t>
  </si>
  <si>
    <t>Krain</t>
  </si>
  <si>
    <t>Küstenland</t>
  </si>
  <si>
    <t>Tirol</t>
  </si>
  <si>
    <t>Böhmen</t>
  </si>
  <si>
    <t>Mähren</t>
  </si>
  <si>
    <t>Schlesien</t>
  </si>
  <si>
    <t>Galicia</t>
  </si>
  <si>
    <t>Bukowina</t>
  </si>
  <si>
    <t>Dalmácia</t>
  </si>
  <si>
    <t>Magyarország</t>
  </si>
  <si>
    <t>Horvátország</t>
  </si>
  <si>
    <t>Erdély</t>
  </si>
  <si>
    <t>Velence</t>
  </si>
  <si>
    <t>Ausztria</t>
  </si>
  <si>
    <t>Osztrák</t>
  </si>
  <si>
    <t>Cseh</t>
  </si>
  <si>
    <t>Galícia,</t>
  </si>
  <si>
    <t>Pest</t>
  </si>
  <si>
    <t>Buda</t>
  </si>
  <si>
    <t>Eger</t>
  </si>
  <si>
    <t>Szolnok</t>
  </si>
  <si>
    <t>Szeged</t>
  </si>
  <si>
    <t>Nagyvárad</t>
  </si>
  <si>
    <t>Debrecen</t>
  </si>
  <si>
    <t>Szatmár</t>
  </si>
  <si>
    <t>Arad</t>
  </si>
  <si>
    <t>Sopron</t>
  </si>
  <si>
    <t>Nagykanizsa</t>
  </si>
  <si>
    <t>Pécs</t>
  </si>
  <si>
    <t>Pozsony</t>
  </si>
  <si>
    <t>Nyitra</t>
  </si>
  <si>
    <t>Rózsahegy</t>
  </si>
  <si>
    <t>Kassa</t>
  </si>
  <si>
    <t>Eperjes</t>
  </si>
  <si>
    <t>Ungvár</t>
  </si>
  <si>
    <t>Munkács</t>
  </si>
  <si>
    <t>Temesvár</t>
  </si>
  <si>
    <t>Lugos</t>
  </si>
  <si>
    <t>Zombor</t>
  </si>
  <si>
    <t>Újvidék</t>
  </si>
  <si>
    <t>Zágráb</t>
  </si>
  <si>
    <t>Varasd</t>
  </si>
  <si>
    <t>Fiume</t>
  </si>
  <si>
    <t>Eszék</t>
  </si>
  <si>
    <t>Nagyszeben</t>
  </si>
  <si>
    <t>Brassó</t>
  </si>
  <si>
    <t>Beszterce</t>
  </si>
  <si>
    <t>Kolozsvár</t>
  </si>
  <si>
    <t>Szászváros</t>
  </si>
  <si>
    <t>M. korona</t>
  </si>
  <si>
    <t>eredeti</t>
  </si>
  <si>
    <t>Bécs nélkül</t>
  </si>
  <si>
    <t>Béccsel</t>
  </si>
  <si>
    <t>összeg</t>
  </si>
  <si>
    <t>tartományok</t>
  </si>
  <si>
    <t>Bukovina,</t>
  </si>
  <si>
    <t>eltérés</t>
  </si>
  <si>
    <t>országai</t>
  </si>
  <si>
    <t>adat</t>
  </si>
  <si>
    <t>I.</t>
  </si>
  <si>
    <t>Baugewerbe</t>
  </si>
  <si>
    <t>adózó</t>
  </si>
  <si>
    <t>adó, forint</t>
  </si>
  <si>
    <t>II.</t>
  </si>
  <si>
    <t>III.</t>
  </si>
  <si>
    <t>IV.</t>
  </si>
  <si>
    <t>V.</t>
  </si>
  <si>
    <t>Gewerbe für den Vertrieb chemischer Producte</t>
  </si>
  <si>
    <t>VI.</t>
  </si>
  <si>
    <t>VII.</t>
  </si>
  <si>
    <t>VIII.</t>
  </si>
  <si>
    <t>IX.</t>
  </si>
  <si>
    <t>X.</t>
  </si>
  <si>
    <t xml:space="preserve">Gewerbe für Transportunternehmungen </t>
  </si>
  <si>
    <t xml:space="preserve">XI. </t>
  </si>
  <si>
    <t>Gewerbe für Handel und Creditwesen im Allgemeinen</t>
  </si>
  <si>
    <t>XII.</t>
  </si>
  <si>
    <t>XIII.</t>
  </si>
  <si>
    <t>Gewerbe für Vergnügungen</t>
  </si>
  <si>
    <t>Összesen</t>
  </si>
  <si>
    <t>A 13 csoport összege</t>
  </si>
  <si>
    <t>Lakosság</t>
  </si>
  <si>
    <t>Balassa-</t>
  </si>
  <si>
    <t>gyarmat</t>
  </si>
  <si>
    <t>Nagybecs-</t>
  </si>
  <si>
    <t>kerek</t>
  </si>
  <si>
    <t>Maros-</t>
  </si>
  <si>
    <t>vásárhely</t>
  </si>
  <si>
    <t>Gruppe</t>
  </si>
  <si>
    <t xml:space="preserve">Maschinen, Instrumenten und Transportmitteln. </t>
  </si>
  <si>
    <t>Gewerbe für den Vertrieb von Werkzeugen und</t>
  </si>
  <si>
    <t xml:space="preserve"> Metallwaaren</t>
  </si>
  <si>
    <t>Gewerbe für den Vertrieb von Metallen und</t>
  </si>
  <si>
    <t>aus nicht metallischen Mineralien</t>
  </si>
  <si>
    <t xml:space="preserve">Gewerbe für den Vertrieb von Erzeugnissen </t>
  </si>
  <si>
    <t>des Lebensunterhalts</t>
  </si>
  <si>
    <t xml:space="preserve">Verzehrungs- u. sonstigen Gegenständen </t>
  </si>
  <si>
    <t xml:space="preserve">Gewerbe für den Vertrieb von Nahrungsmitteln, </t>
  </si>
  <si>
    <t xml:space="preserve">Gewerbe für Webematerialien, gewebte, </t>
  </si>
  <si>
    <t xml:space="preserve">gewirkte u. dgl. Stoffe. </t>
  </si>
  <si>
    <t xml:space="preserve">Gewerbe zum Vertriebe von Holz, Leder, </t>
  </si>
  <si>
    <t>Stroh etc. und von Waaren aus solchen Stoffen</t>
  </si>
  <si>
    <t xml:space="preserve">Kunst und literarische Thätigkeit, Unterricht, </t>
  </si>
  <si>
    <t>mittlung (Aerzte, Advocaten, Notare, Agenten u. dgl.)</t>
  </si>
  <si>
    <t>Sanitätsgewerbe, Geschäftsvertretung und Ver-</t>
  </si>
  <si>
    <t xml:space="preserve">Pachtunternehmungen, dann Bestellte des Stämpel- </t>
  </si>
  <si>
    <t>und Lotto-Gefälls und der Staatsmonopole,</t>
  </si>
  <si>
    <t xml:space="preserve"> Postmeister etc. </t>
  </si>
  <si>
    <t xml:space="preserve">Im Ganzen </t>
  </si>
  <si>
    <t>és a 13 csoport összege között</t>
  </si>
  <si>
    <t>Eltérés a kiadvány végösszegei és az adókörzetek</t>
  </si>
  <si>
    <t>összegei között</t>
  </si>
  <si>
    <t>Forint/adózó</t>
  </si>
  <si>
    <t>Tízezer lakosra jutó adózó</t>
  </si>
  <si>
    <t>Tízezer lakosra jutó adó, ft.</t>
  </si>
  <si>
    <t>Szakmák</t>
  </si>
  <si>
    <t>száma</t>
  </si>
  <si>
    <t>Gruppe/ Ország, tartomány, adókörzet</t>
  </si>
  <si>
    <t>Győr</t>
  </si>
  <si>
    <t>(az eredeti kiadványban szereplő végösszegek)</t>
  </si>
  <si>
    <t xml:space="preserve">Eltérés a kiadványban szereplő végösszegek </t>
  </si>
  <si>
    <t>Az ellenőrzés során megállapítást nyert, hogy minden esetben az eredeti kiadvány összegei</t>
  </si>
  <si>
    <t>a hibásak</t>
  </si>
  <si>
    <t>Dunántúl</t>
  </si>
  <si>
    <t>B1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</si>
  <si>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</si>
  <si>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</si>
  <si>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</si>
  <si>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</si>
  <si>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</si>
  <si>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</si>
  <si>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</si>
  <si>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</si>
  <si>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</si>
  <si>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</si>
  <si>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</si>
  <si>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</si>
  <si>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</si>
  <si>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</si>
  <si>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M0</t>
  </si>
  <si>
    <t>M8</t>
  </si>
  <si>
    <t>M7</t>
  </si>
  <si>
    <t>C17</t>
  </si>
  <si>
    <t>C00</t>
  </si>
  <si>
    <t>S0</t>
  </si>
  <si>
    <t>S7</t>
  </si>
  <si>
    <t>S9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</si>
  <si>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</si>
  <si>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</si>
  <si>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</si>
  <si>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</si>
  <si>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</si>
  <si>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</si>
  <si>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</si>
  <si>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</si>
  <si>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</si>
  <si>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</si>
  <si>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</si>
  <si>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</si>
  <si>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</si>
  <si>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</si>
  <si>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</si>
  <si>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</si>
  <si>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</si>
  <si>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</si>
  <si>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</si>
  <si>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</si>
  <si>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</si>
  <si>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</si>
  <si>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</si>
  <si>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</si>
  <si>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</si>
  <si>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</si>
  <si>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</si>
  <si>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</si>
  <si>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</si>
  <si>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</si>
  <si>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X1</t>
  </si>
  <si>
    <t>X2</t>
  </si>
  <si>
    <t>X3</t>
  </si>
  <si>
    <t>X4</t>
  </si>
  <si>
    <t>X5</t>
  </si>
  <si>
    <t>X6</t>
  </si>
  <si>
    <t>M00</t>
  </si>
  <si>
    <t>A. Ausztria Bécs nélkül</t>
  </si>
  <si>
    <t>A. Ausztria Béccsel</t>
  </si>
  <si>
    <t>Marosvásárhely</t>
  </si>
  <si>
    <t>Nagybecskerek</t>
  </si>
  <si>
    <t>Balassagyarmat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</si>
</sst>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_)"/>
    <numFmt numFmtId="165" formatCode="0.000000"/>
    <numFmt numFmtId="166" formatCode="0.00000"/>
    <numFmt numFmtId="167" formatCode="0.0000"/>
    <numFmt numFmtId="168" formatCode="0.0000000"/>
    <numFmt numFmtId="169" formatCode="0.0"/>
    <numFmt numFmtId="170" formatCode="0.000"/>
  </numFmts>
  <fonts count="45">
    <font>
      <sz val="12"/>
      <name val="Times New Roman CE"/>
      <family val="0"/>
    </font>
    <font>
      <sz val="12"/>
      <name val="Times New Roman"/>
      <family val="0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8"/>
      <name val="Times New Roman CE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7" fontId="4" fillId="0" borderId="0" xfId="0" applyNumberFormat="1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>
      <alignment/>
    </xf>
    <xf numFmtId="164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F8183"/>
  <sheetViews>
    <sheetView defaultGridColor="0" zoomScale="70" zoomScaleNormal="70" zoomScalePageLayoutView="0" colorId="22" workbookViewId="0" topLeftCell="A1">
      <pane xSplit="4" ySplit="4" topLeftCell="BP11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BU133"/>
    </sheetView>
  </sheetViews>
  <sheetFormatPr defaultColWidth="9.59765625" defaultRowHeight="15"/>
  <cols>
    <col min="1" max="1" width="8.59765625" style="0" customWidth="1"/>
    <col min="2" max="2" width="44.59765625" style="17" customWidth="1"/>
    <col min="3" max="3" width="9.69921875" style="22" customWidth="1"/>
    <col min="4" max="4" width="24.69921875" style="0" customWidth="1"/>
    <col min="5" max="5" width="13.09765625" style="0" customWidth="1"/>
    <col min="6" max="21" width="11.59765625" style="0" customWidth="1"/>
    <col min="22" max="23" width="12.59765625" style="0" customWidth="1"/>
    <col min="24" max="31" width="11.59765625" style="0" customWidth="1"/>
    <col min="32" max="43" width="9.59765625" style="0" customWidth="1"/>
    <col min="44" max="44" width="13.09765625" style="0" customWidth="1"/>
    <col min="45" max="47" width="9.59765625" style="0" customWidth="1"/>
    <col min="48" max="48" width="12.5" style="0" customWidth="1"/>
    <col min="49" max="49" width="10.8984375" style="0" customWidth="1"/>
    <col min="50" max="55" width="9.59765625" style="0" customWidth="1"/>
    <col min="56" max="56" width="11.59765625" style="0" customWidth="1"/>
    <col min="57" max="62" width="9.59765625" style="0" customWidth="1"/>
    <col min="63" max="63" width="11.3984375" style="0" customWidth="1"/>
    <col min="64" max="64" width="9.59765625" style="0" customWidth="1"/>
    <col min="65" max="65" width="12.59765625" style="0" customWidth="1"/>
    <col min="66" max="68" width="9.59765625" style="0" customWidth="1"/>
    <col min="69" max="69" width="13.5" style="0" customWidth="1"/>
    <col min="70" max="70" width="13" style="0" customWidth="1"/>
    <col min="71" max="72" width="11" style="0" customWidth="1"/>
    <col min="73" max="73" width="14.69921875" style="0" customWidth="1"/>
    <col min="74" max="75" width="11.59765625" style="0" customWidth="1"/>
  </cols>
  <sheetData>
    <row r="1" spans="1:77" ht="18.75">
      <c r="A1" s="14" t="s">
        <v>0</v>
      </c>
      <c r="C1" s="21"/>
      <c r="BV1" s="34" t="s">
        <v>118</v>
      </c>
      <c r="BW1" s="34"/>
      <c r="BX1" s="34"/>
      <c r="BY1" s="34"/>
    </row>
    <row r="2" spans="5:77" ht="15.75">
      <c r="E2" s="1" t="s">
        <v>1</v>
      </c>
      <c r="BU2" s="11" t="s">
        <v>131</v>
      </c>
      <c r="BV2" s="34" t="s">
        <v>119</v>
      </c>
      <c r="BW2" s="34"/>
      <c r="BX2" s="34"/>
      <c r="BY2" s="34"/>
    </row>
    <row r="3" spans="1:84" ht="15.75">
      <c r="A3" s="11" t="s">
        <v>96</v>
      </c>
      <c r="B3" s="15" t="s">
        <v>125</v>
      </c>
      <c r="C3" s="15" t="s">
        <v>123</v>
      </c>
      <c r="D3" s="1"/>
      <c r="E3" s="1" t="s">
        <v>58</v>
      </c>
      <c r="F3" s="1" t="s">
        <v>2</v>
      </c>
      <c r="G3" s="1" t="s">
        <v>3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18</v>
      </c>
      <c r="X3" s="1" t="s">
        <v>19</v>
      </c>
      <c r="Y3" s="1" t="s">
        <v>20</v>
      </c>
      <c r="Z3" s="1" t="s">
        <v>1</v>
      </c>
      <c r="AA3" s="20" t="s">
        <v>1</v>
      </c>
      <c r="AB3" s="1" t="s">
        <v>21</v>
      </c>
      <c r="AC3" s="1" t="s">
        <v>22</v>
      </c>
      <c r="AD3" s="1" t="s">
        <v>23</v>
      </c>
      <c r="AE3" s="1" t="s">
        <v>24</v>
      </c>
      <c r="AG3" s="1" t="s">
        <v>25</v>
      </c>
      <c r="AH3" s="1" t="s">
        <v>26</v>
      </c>
      <c r="AI3" s="1" t="s">
        <v>27</v>
      </c>
      <c r="AJ3" s="1" t="s">
        <v>28</v>
      </c>
      <c r="AK3" s="1" t="s">
        <v>29</v>
      </c>
      <c r="AL3" s="1" t="s">
        <v>30</v>
      </c>
      <c r="AM3" s="1" t="s">
        <v>31</v>
      </c>
      <c r="AN3" s="1" t="s">
        <v>32</v>
      </c>
      <c r="AO3" s="1" t="s">
        <v>33</v>
      </c>
      <c r="AP3" s="1" t="s">
        <v>34</v>
      </c>
      <c r="AQ3" s="1" t="s">
        <v>126</v>
      </c>
      <c r="AR3" s="1" t="s">
        <v>35</v>
      </c>
      <c r="AS3" s="1" t="s">
        <v>36</v>
      </c>
      <c r="AT3" s="1" t="s">
        <v>37</v>
      </c>
      <c r="AU3" s="1" t="s">
        <v>38</v>
      </c>
      <c r="AV3" s="1" t="s">
        <v>90</v>
      </c>
      <c r="AW3" s="1" t="s">
        <v>39</v>
      </c>
      <c r="AX3" s="1" t="s">
        <v>40</v>
      </c>
      <c r="AY3" s="1" t="s">
        <v>41</v>
      </c>
      <c r="AZ3" s="1" t="s">
        <v>42</v>
      </c>
      <c r="BA3" s="1" t="s">
        <v>43</v>
      </c>
      <c r="BB3" s="1" t="s">
        <v>44</v>
      </c>
      <c r="BC3" s="1" t="s">
        <v>45</v>
      </c>
      <c r="BD3" s="1" t="s">
        <v>92</v>
      </c>
      <c r="BE3" s="1" t="s">
        <v>46</v>
      </c>
      <c r="BF3" s="1" t="s">
        <v>47</v>
      </c>
      <c r="BG3" s="1" t="s">
        <v>48</v>
      </c>
      <c r="BH3" s="1" t="s">
        <v>49</v>
      </c>
      <c r="BI3" s="1" t="s">
        <v>50</v>
      </c>
      <c r="BJ3" s="1" t="s">
        <v>51</v>
      </c>
      <c r="BK3" s="1" t="s">
        <v>52</v>
      </c>
      <c r="BL3" s="1" t="s">
        <v>53</v>
      </c>
      <c r="BM3" s="1" t="s">
        <v>94</v>
      </c>
      <c r="BN3" s="1" t="s">
        <v>54</v>
      </c>
      <c r="BO3" s="1" t="s">
        <v>55</v>
      </c>
      <c r="BP3" s="1" t="s">
        <v>56</v>
      </c>
      <c r="BQ3" s="2" t="s">
        <v>17</v>
      </c>
      <c r="BR3" s="2" t="s">
        <v>18</v>
      </c>
      <c r="BS3" s="2" t="s">
        <v>19</v>
      </c>
      <c r="BT3" s="1" t="s">
        <v>57</v>
      </c>
      <c r="BU3" s="1"/>
      <c r="BV3" s="20" t="s">
        <v>17</v>
      </c>
      <c r="BW3" s="20" t="s">
        <v>18</v>
      </c>
      <c r="BX3" s="20" t="s">
        <v>19</v>
      </c>
      <c r="BY3" s="20" t="s">
        <v>57</v>
      </c>
      <c r="BZ3" s="3"/>
      <c r="CA3" s="3"/>
      <c r="CB3" s="3"/>
      <c r="CC3" s="3"/>
      <c r="CD3" s="3"/>
      <c r="CE3" s="3"/>
      <c r="CF3" s="3"/>
    </row>
    <row r="4" spans="1:84" ht="15.75">
      <c r="A4" s="1"/>
      <c r="B4" s="16"/>
      <c r="C4" s="15" t="s">
        <v>124</v>
      </c>
      <c r="D4" s="3"/>
      <c r="E4" s="1" t="s">
        <v>66</v>
      </c>
      <c r="F4" s="3"/>
      <c r="G4" s="1" t="s">
        <v>59</v>
      </c>
      <c r="H4" s="1" t="s">
        <v>60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"/>
      <c r="Z4" s="1" t="s">
        <v>61</v>
      </c>
      <c r="AA4" s="20" t="s">
        <v>64</v>
      </c>
      <c r="AB4" s="3"/>
      <c r="AC4" s="1" t="s">
        <v>62</v>
      </c>
      <c r="AD4" s="1" t="s">
        <v>62</v>
      </c>
      <c r="AE4" s="1" t="s">
        <v>63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1" t="s">
        <v>91</v>
      </c>
      <c r="AW4" s="3"/>
      <c r="AX4" s="3"/>
      <c r="AY4" s="3"/>
      <c r="AZ4" s="3"/>
      <c r="BA4" s="3"/>
      <c r="BB4" s="1"/>
      <c r="BC4" s="3"/>
      <c r="BD4" s="1" t="s">
        <v>93</v>
      </c>
      <c r="BE4" s="3"/>
      <c r="BF4" s="3"/>
      <c r="BG4" s="3"/>
      <c r="BH4" s="3"/>
      <c r="BI4" s="3"/>
      <c r="BJ4" s="3"/>
      <c r="BK4" s="3"/>
      <c r="BL4" s="3"/>
      <c r="BM4" s="1" t="s">
        <v>95</v>
      </c>
      <c r="BN4" s="3"/>
      <c r="BO4" s="3"/>
      <c r="BP4" s="3"/>
      <c r="BQ4" s="3"/>
      <c r="BR4" s="4"/>
      <c r="BS4" s="4"/>
      <c r="BT4" s="1" t="s">
        <v>65</v>
      </c>
      <c r="BU4" s="1"/>
      <c r="BV4" s="19"/>
      <c r="BW4" s="19"/>
      <c r="BX4" s="19"/>
      <c r="BY4" s="20" t="s">
        <v>65</v>
      </c>
      <c r="BZ4" s="3"/>
      <c r="CA4" s="3"/>
      <c r="CB4" s="3"/>
      <c r="CC4" s="3"/>
      <c r="CD4" s="3"/>
      <c r="CE4" s="3"/>
      <c r="CF4" s="3"/>
    </row>
    <row r="5" spans="4:84" ht="15.75">
      <c r="D5" s="3"/>
      <c r="E5" s="3"/>
      <c r="F5" s="3"/>
      <c r="G5" s="1"/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/>
      <c r="Z5" s="3"/>
      <c r="AA5" s="1"/>
      <c r="AB5" s="3"/>
      <c r="AC5" s="3"/>
      <c r="AD5" s="3"/>
      <c r="AE5" s="1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4"/>
      <c r="BS5" s="4"/>
      <c r="BT5" s="1"/>
      <c r="BU5" s="1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pans="1:84" ht="15.75">
      <c r="A6" s="1" t="s">
        <v>67</v>
      </c>
      <c r="B6" s="13" t="s">
        <v>68</v>
      </c>
      <c r="C6" s="22">
        <v>10</v>
      </c>
      <c r="D6" s="6" t="s">
        <v>69</v>
      </c>
      <c r="E6" s="6">
        <v>2424</v>
      </c>
      <c r="F6" s="6">
        <v>80</v>
      </c>
      <c r="G6" s="6">
        <v>191</v>
      </c>
      <c r="H6" s="6">
        <f>SUM(F6:G6)</f>
        <v>271</v>
      </c>
      <c r="I6" s="6">
        <v>97</v>
      </c>
      <c r="J6" s="6">
        <v>26</v>
      </c>
      <c r="K6" s="6">
        <v>83</v>
      </c>
      <c r="L6" s="6">
        <v>34</v>
      </c>
      <c r="M6" s="6">
        <v>24</v>
      </c>
      <c r="N6" s="6">
        <v>19</v>
      </c>
      <c r="O6" s="6">
        <v>77</v>
      </c>
      <c r="P6" s="6">
        <v>514</v>
      </c>
      <c r="Q6" s="6">
        <v>156</v>
      </c>
      <c r="R6" s="6">
        <v>36</v>
      </c>
      <c r="S6" s="6">
        <v>184</v>
      </c>
      <c r="T6" s="6">
        <v>18</v>
      </c>
      <c r="U6" s="6">
        <v>5</v>
      </c>
      <c r="V6" s="6">
        <v>599</v>
      </c>
      <c r="W6" s="6">
        <v>32</v>
      </c>
      <c r="X6" s="6">
        <v>25</v>
      </c>
      <c r="Y6" s="6">
        <v>224</v>
      </c>
      <c r="Z6" s="6">
        <f>SUM(H6:Y6)</f>
        <v>2424</v>
      </c>
      <c r="AA6" s="6">
        <f>E6-Z6</f>
        <v>0</v>
      </c>
      <c r="AB6" s="6">
        <f>SUM(H6:U6)</f>
        <v>1544</v>
      </c>
      <c r="AC6" s="6">
        <f>SUM(H6:O6)</f>
        <v>631</v>
      </c>
      <c r="AD6" s="6">
        <f>SUM(P6:R6)</f>
        <v>706</v>
      </c>
      <c r="AE6" s="6">
        <f>SUM(S6:U6)</f>
        <v>207</v>
      </c>
      <c r="AG6" s="6">
        <v>42</v>
      </c>
      <c r="AH6" s="6">
        <v>20</v>
      </c>
      <c r="AI6" s="6">
        <v>30</v>
      </c>
      <c r="AJ6" s="6">
        <v>13</v>
      </c>
      <c r="AK6" s="6">
        <v>22</v>
      </c>
      <c r="AL6" s="6">
        <v>8</v>
      </c>
      <c r="AM6" s="6">
        <v>34</v>
      </c>
      <c r="AN6" s="6">
        <v>13</v>
      </c>
      <c r="AO6" s="6">
        <v>23</v>
      </c>
      <c r="AP6" s="6">
        <v>23</v>
      </c>
      <c r="AQ6" s="6">
        <v>12</v>
      </c>
      <c r="AR6" s="6">
        <v>19</v>
      </c>
      <c r="AS6" s="6">
        <v>25</v>
      </c>
      <c r="AT6" s="6">
        <v>38</v>
      </c>
      <c r="AU6" s="6">
        <v>28</v>
      </c>
      <c r="AV6" s="6">
        <v>40</v>
      </c>
      <c r="AW6" s="6">
        <v>30</v>
      </c>
      <c r="AX6" s="6">
        <v>19</v>
      </c>
      <c r="AY6" s="6">
        <v>20</v>
      </c>
      <c r="AZ6" s="6">
        <v>28</v>
      </c>
      <c r="BA6" s="6">
        <v>5</v>
      </c>
      <c r="BB6" s="6">
        <v>19</v>
      </c>
      <c r="BC6" s="6">
        <v>27</v>
      </c>
      <c r="BD6" s="6">
        <v>20</v>
      </c>
      <c r="BE6" s="6">
        <v>24</v>
      </c>
      <c r="BF6" s="6">
        <v>17</v>
      </c>
      <c r="BG6" s="6">
        <v>12</v>
      </c>
      <c r="BH6" s="6">
        <v>7</v>
      </c>
      <c r="BI6" s="6">
        <v>3</v>
      </c>
      <c r="BJ6" s="6">
        <v>10</v>
      </c>
      <c r="BK6" s="6">
        <v>0</v>
      </c>
      <c r="BL6" s="6">
        <v>4</v>
      </c>
      <c r="BM6" s="6">
        <v>6</v>
      </c>
      <c r="BN6" s="6">
        <v>10</v>
      </c>
      <c r="BO6" s="6">
        <v>3</v>
      </c>
      <c r="BP6" s="6">
        <v>2</v>
      </c>
      <c r="BQ6" s="6">
        <f>SUM(AG6:BF6)</f>
        <v>599</v>
      </c>
      <c r="BR6" s="4">
        <f>SUM(BG6:BJ6)</f>
        <v>32</v>
      </c>
      <c r="BS6" s="4">
        <f>SUM(BK6:BP6)</f>
        <v>25</v>
      </c>
      <c r="BT6" s="6">
        <f>SUM(BQ6:BS6)</f>
        <v>656</v>
      </c>
      <c r="BU6" s="6">
        <f>SUM(AP6:AS6)</f>
        <v>79</v>
      </c>
      <c r="BV6" s="6">
        <f aca="true" t="shared" si="0" ref="BV6:BX7">V6-BQ6</f>
        <v>0</v>
      </c>
      <c r="BW6" s="6">
        <f t="shared" si="0"/>
        <v>0</v>
      </c>
      <c r="BX6" s="6">
        <f t="shared" si="0"/>
        <v>0</v>
      </c>
      <c r="BY6" s="6">
        <f>SUM(BV6:BX6)</f>
        <v>0</v>
      </c>
      <c r="BZ6" s="6"/>
      <c r="CA6" s="6"/>
      <c r="CB6" s="6"/>
      <c r="CC6" s="6"/>
      <c r="CD6" s="6"/>
      <c r="CE6" s="6"/>
      <c r="CF6" s="6"/>
    </row>
    <row r="7" spans="4:84" ht="15.75">
      <c r="D7" s="6" t="s">
        <v>70</v>
      </c>
      <c r="E7" s="6">
        <v>32973</v>
      </c>
      <c r="F7" s="6">
        <v>5191</v>
      </c>
      <c r="G7" s="6">
        <v>3273</v>
      </c>
      <c r="H7" s="6">
        <f>SUM(F7:G7)</f>
        <v>8464</v>
      </c>
      <c r="I7" s="6">
        <v>1351</v>
      </c>
      <c r="J7" s="6">
        <v>306</v>
      </c>
      <c r="K7" s="6">
        <v>966</v>
      </c>
      <c r="L7" s="6">
        <v>398</v>
      </c>
      <c r="M7" s="6">
        <v>259</v>
      </c>
      <c r="N7" s="6">
        <v>635</v>
      </c>
      <c r="O7" s="6">
        <v>503</v>
      </c>
      <c r="P7" s="6">
        <v>4186</v>
      </c>
      <c r="Q7" s="6">
        <v>2244</v>
      </c>
      <c r="R7" s="6">
        <v>425</v>
      </c>
      <c r="S7" s="6">
        <v>2230</v>
      </c>
      <c r="T7" s="6">
        <v>284</v>
      </c>
      <c r="U7" s="6">
        <v>55</v>
      </c>
      <c r="V7" s="6">
        <v>7899</v>
      </c>
      <c r="W7" s="6">
        <v>335</v>
      </c>
      <c r="X7" s="6">
        <v>178</v>
      </c>
      <c r="Y7" s="6">
        <v>2255</v>
      </c>
      <c r="Z7" s="6">
        <f>SUM(H7:Y7)</f>
        <v>32973</v>
      </c>
      <c r="AA7" s="6">
        <f>E7-Z7</f>
        <v>0</v>
      </c>
      <c r="AB7" s="6">
        <f>SUM(H7:U7)</f>
        <v>22306</v>
      </c>
      <c r="AC7" s="6">
        <f>SUM(H7:O7)</f>
        <v>12882</v>
      </c>
      <c r="AD7" s="6">
        <f>SUM(P7:R7)</f>
        <v>6855</v>
      </c>
      <c r="AE7" s="6">
        <f>SUM(S7:U7)</f>
        <v>2569</v>
      </c>
      <c r="AG7" s="6">
        <v>964</v>
      </c>
      <c r="AH7" s="6">
        <v>280</v>
      </c>
      <c r="AI7" s="6">
        <v>394</v>
      </c>
      <c r="AJ7" s="6">
        <v>140</v>
      </c>
      <c r="AK7" s="6">
        <v>669</v>
      </c>
      <c r="AL7" s="6">
        <v>120</v>
      </c>
      <c r="AM7" s="6">
        <v>999</v>
      </c>
      <c r="AN7" s="6">
        <v>152</v>
      </c>
      <c r="AO7" s="6">
        <v>154</v>
      </c>
      <c r="AP7" s="6">
        <v>348</v>
      </c>
      <c r="AQ7" s="6">
        <v>251</v>
      </c>
      <c r="AR7" s="6">
        <v>296</v>
      </c>
      <c r="AS7" s="6">
        <v>566</v>
      </c>
      <c r="AT7" s="6">
        <v>587</v>
      </c>
      <c r="AU7" s="6">
        <v>439</v>
      </c>
      <c r="AV7" s="6">
        <v>280</v>
      </c>
      <c r="AW7" s="6">
        <v>253</v>
      </c>
      <c r="AX7" s="6">
        <v>119</v>
      </c>
      <c r="AY7" s="6">
        <v>126</v>
      </c>
      <c r="AZ7" s="6">
        <v>181</v>
      </c>
      <c r="BA7" s="6">
        <v>58</v>
      </c>
      <c r="BB7" s="6">
        <v>203</v>
      </c>
      <c r="BC7" s="6">
        <v>105</v>
      </c>
      <c r="BD7" s="6">
        <v>65</v>
      </c>
      <c r="BE7" s="6">
        <v>91</v>
      </c>
      <c r="BF7" s="6">
        <v>59</v>
      </c>
      <c r="BG7" s="6">
        <v>124</v>
      </c>
      <c r="BH7" s="6">
        <v>44</v>
      </c>
      <c r="BI7" s="6">
        <v>67</v>
      </c>
      <c r="BJ7" s="6">
        <v>100</v>
      </c>
      <c r="BK7" s="6">
        <v>0</v>
      </c>
      <c r="BL7" s="6">
        <v>27</v>
      </c>
      <c r="BM7" s="6">
        <v>42</v>
      </c>
      <c r="BN7" s="6">
        <v>57</v>
      </c>
      <c r="BO7" s="6">
        <v>29</v>
      </c>
      <c r="BP7" s="6">
        <v>23</v>
      </c>
      <c r="BQ7" s="6">
        <f>SUM(AG7:BF7)</f>
        <v>7899</v>
      </c>
      <c r="BR7" s="4">
        <f>SUM(BG7:BJ7)</f>
        <v>335</v>
      </c>
      <c r="BS7" s="4">
        <f>SUM(BK7:BP7)</f>
        <v>178</v>
      </c>
      <c r="BT7" s="6">
        <f>SUM(BQ7:BS7)</f>
        <v>8412</v>
      </c>
      <c r="BU7" s="6">
        <f>SUM(AP7:AS7)</f>
        <v>1461</v>
      </c>
      <c r="BV7" s="6">
        <f t="shared" si="0"/>
        <v>0</v>
      </c>
      <c r="BW7" s="6">
        <f t="shared" si="0"/>
        <v>0</v>
      </c>
      <c r="BX7" s="6">
        <f t="shared" si="0"/>
        <v>0</v>
      </c>
      <c r="BY7" s="6">
        <f>SUM(BV7:BX7)</f>
        <v>0</v>
      </c>
      <c r="BZ7" s="6"/>
      <c r="CA7" s="6"/>
      <c r="CB7" s="6"/>
      <c r="CC7" s="6"/>
      <c r="CD7" s="6"/>
      <c r="CE7" s="6"/>
      <c r="CF7" s="6"/>
    </row>
    <row r="8" spans="1:84" ht="15.75">
      <c r="A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"/>
      <c r="BS8" s="4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ht="15.75">
      <c r="A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"/>
      <c r="BS9" s="4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ht="15.75">
      <c r="A10" s="5" t="s">
        <v>71</v>
      </c>
      <c r="B10" s="13" t="s">
        <v>98</v>
      </c>
      <c r="C10" s="22">
        <v>15</v>
      </c>
      <c r="D10" s="6" t="s">
        <v>69</v>
      </c>
      <c r="E10" s="6">
        <v>341</v>
      </c>
      <c r="F10" s="6">
        <v>116</v>
      </c>
      <c r="G10" s="6">
        <v>68</v>
      </c>
      <c r="H10" s="6">
        <f>SUM(F10:G10)</f>
        <v>184</v>
      </c>
      <c r="I10" s="6">
        <v>40</v>
      </c>
      <c r="J10" s="6">
        <v>4</v>
      </c>
      <c r="K10" s="6">
        <v>11</v>
      </c>
      <c r="L10" s="6"/>
      <c r="M10" s="6"/>
      <c r="N10" s="6">
        <v>8</v>
      </c>
      <c r="O10" s="6">
        <v>3</v>
      </c>
      <c r="P10" s="6">
        <v>22</v>
      </c>
      <c r="Q10" s="6">
        <v>7</v>
      </c>
      <c r="R10" s="6"/>
      <c r="S10" s="6">
        <v>6</v>
      </c>
      <c r="T10" s="6"/>
      <c r="U10" s="6"/>
      <c r="V10" s="6">
        <v>32</v>
      </c>
      <c r="W10" s="6"/>
      <c r="X10" s="6">
        <v>1</v>
      </c>
      <c r="Y10" s="6">
        <v>23</v>
      </c>
      <c r="Z10" s="6">
        <f>SUM(H10:Y10)</f>
        <v>341</v>
      </c>
      <c r="AA10" s="6">
        <f>E10-Z10</f>
        <v>0</v>
      </c>
      <c r="AB10" s="6">
        <f>SUM(H10:U10)</f>
        <v>285</v>
      </c>
      <c r="AC10" s="6">
        <f>SUM(H10:O10)</f>
        <v>250</v>
      </c>
      <c r="AD10" s="6">
        <f>SUM(P10:R10)</f>
        <v>29</v>
      </c>
      <c r="AE10" s="6">
        <f>SUM(S10:U10)</f>
        <v>6</v>
      </c>
      <c r="AG10" s="6">
        <v>10</v>
      </c>
      <c r="AH10" s="6"/>
      <c r="AI10" s="6"/>
      <c r="AJ10" s="6"/>
      <c r="AK10" s="6"/>
      <c r="AL10" s="6">
        <v>2</v>
      </c>
      <c r="AM10" s="6"/>
      <c r="AN10" s="6"/>
      <c r="AO10" s="6"/>
      <c r="AP10" s="6"/>
      <c r="AQ10" s="6">
        <v>4</v>
      </c>
      <c r="AR10" s="6">
        <v>3</v>
      </c>
      <c r="AS10" s="6">
        <v>2</v>
      </c>
      <c r="AT10" s="6">
        <v>5</v>
      </c>
      <c r="AU10" s="6"/>
      <c r="AV10" s="6">
        <v>1</v>
      </c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>
        <v>4</v>
      </c>
      <c r="BH10" s="6">
        <v>1</v>
      </c>
      <c r="BI10" s="6"/>
      <c r="BJ10" s="6"/>
      <c r="BK10" s="6">
        <v>1</v>
      </c>
      <c r="BL10" s="6"/>
      <c r="BM10" s="6"/>
      <c r="BN10" s="6"/>
      <c r="BO10" s="6"/>
      <c r="BP10" s="6"/>
      <c r="BQ10" s="6">
        <f>SUM(AG10:BF10)</f>
        <v>27</v>
      </c>
      <c r="BR10" s="4">
        <f>SUM(BG10:BJ10)</f>
        <v>5</v>
      </c>
      <c r="BS10" s="4">
        <f>SUM(BK10:BP10)</f>
        <v>1</v>
      </c>
      <c r="BT10" s="6">
        <f>SUM(BQ10:BS10)</f>
        <v>33</v>
      </c>
      <c r="BU10" s="6">
        <f>SUM(AP10:AS10)</f>
        <v>9</v>
      </c>
      <c r="BV10" s="6">
        <f aca="true" t="shared" si="1" ref="BV10:BX11">V10-BQ10</f>
        <v>5</v>
      </c>
      <c r="BW10" s="6">
        <f t="shared" si="1"/>
        <v>-5</v>
      </c>
      <c r="BX10" s="6">
        <f t="shared" si="1"/>
        <v>0</v>
      </c>
      <c r="BY10" s="6">
        <f>SUM(BV10:BX10)</f>
        <v>0</v>
      </c>
      <c r="BZ10" s="6"/>
      <c r="CA10" s="6"/>
      <c r="CB10" s="6"/>
      <c r="CC10" s="6"/>
      <c r="CD10" s="6"/>
      <c r="CE10" s="6"/>
      <c r="CF10" s="6"/>
    </row>
    <row r="11" spans="2:84" ht="15.75">
      <c r="B11" s="13" t="s">
        <v>97</v>
      </c>
      <c r="D11" s="6" t="s">
        <v>70</v>
      </c>
      <c r="E11" s="6">
        <v>5552</v>
      </c>
      <c r="F11" s="6">
        <v>3280</v>
      </c>
      <c r="G11" s="6">
        <v>688</v>
      </c>
      <c r="H11" s="6">
        <f>SUM(F11:G11)</f>
        <v>3968</v>
      </c>
      <c r="I11" s="6">
        <v>279</v>
      </c>
      <c r="J11" s="6">
        <v>35</v>
      </c>
      <c r="K11" s="6">
        <v>81</v>
      </c>
      <c r="L11" s="6"/>
      <c r="M11" s="6"/>
      <c r="N11" s="6">
        <v>165</v>
      </c>
      <c r="O11" s="6">
        <v>33</v>
      </c>
      <c r="P11" s="6">
        <v>184</v>
      </c>
      <c r="Q11" s="6">
        <v>80</v>
      </c>
      <c r="R11" s="6"/>
      <c r="S11" s="6">
        <v>25</v>
      </c>
      <c r="T11" s="6"/>
      <c r="U11" s="6"/>
      <c r="V11" s="6">
        <v>522</v>
      </c>
      <c r="W11" s="6"/>
      <c r="X11" s="6">
        <v>14</v>
      </c>
      <c r="Y11" s="6">
        <v>176</v>
      </c>
      <c r="Z11" s="6">
        <f>SUM(H11:Y11)</f>
        <v>5562</v>
      </c>
      <c r="AA11" s="6">
        <f>E11-Z11</f>
        <v>-10</v>
      </c>
      <c r="AB11" s="6">
        <f>SUM(H11:U11)</f>
        <v>4850</v>
      </c>
      <c r="AC11" s="6">
        <f>SUM(H11:O11)</f>
        <v>4561</v>
      </c>
      <c r="AD11" s="6">
        <f>SUM(P11:R11)</f>
        <v>264</v>
      </c>
      <c r="AE11" s="6">
        <f>SUM(S11:U11)</f>
        <v>25</v>
      </c>
      <c r="AG11" s="6">
        <v>443</v>
      </c>
      <c r="AH11" s="6"/>
      <c r="AI11" s="6"/>
      <c r="AJ11" s="6"/>
      <c r="AK11" s="6"/>
      <c r="AL11" s="6">
        <v>6</v>
      </c>
      <c r="AM11" s="6"/>
      <c r="AN11" s="6"/>
      <c r="AO11" s="6"/>
      <c r="AP11" s="6"/>
      <c r="AQ11" s="6">
        <v>34</v>
      </c>
      <c r="AR11" s="6">
        <v>17</v>
      </c>
      <c r="AS11" s="6">
        <v>2</v>
      </c>
      <c r="AT11" s="6">
        <v>10</v>
      </c>
      <c r="AU11" s="6"/>
      <c r="AV11" s="6">
        <v>2</v>
      </c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>
        <v>7</v>
      </c>
      <c r="BH11" s="6">
        <v>1</v>
      </c>
      <c r="BI11" s="6"/>
      <c r="BJ11" s="6"/>
      <c r="BK11" s="6">
        <v>14</v>
      </c>
      <c r="BL11" s="6"/>
      <c r="BM11" s="6"/>
      <c r="BN11" s="6"/>
      <c r="BO11" s="6"/>
      <c r="BP11" s="6"/>
      <c r="BQ11" s="6">
        <f>SUM(AG11:BF11)</f>
        <v>514</v>
      </c>
      <c r="BR11" s="4">
        <f>SUM(BG11:BJ11)</f>
        <v>8</v>
      </c>
      <c r="BS11" s="4">
        <f>SUM(BK11:BP11)</f>
        <v>14</v>
      </c>
      <c r="BT11" s="6">
        <f>SUM(BQ11:BS11)</f>
        <v>536</v>
      </c>
      <c r="BU11" s="6">
        <f>SUM(AP11:AS11)</f>
        <v>53</v>
      </c>
      <c r="BV11" s="6">
        <f t="shared" si="1"/>
        <v>8</v>
      </c>
      <c r="BW11" s="6">
        <f t="shared" si="1"/>
        <v>-8</v>
      </c>
      <c r="BX11" s="6">
        <f t="shared" si="1"/>
        <v>0</v>
      </c>
      <c r="BY11" s="6">
        <f>SUM(BV11:BX11)</f>
        <v>0</v>
      </c>
      <c r="BZ11" s="6"/>
      <c r="CA11" s="6"/>
      <c r="CB11" s="6"/>
      <c r="CC11" s="6"/>
      <c r="CD11" s="6"/>
      <c r="CE11" s="6"/>
      <c r="CF11" s="6"/>
    </row>
    <row r="12" spans="1:84" ht="15.75">
      <c r="A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"/>
      <c r="BS12" s="4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</row>
    <row r="13" spans="1:84" ht="15.75">
      <c r="A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"/>
      <c r="BS13" s="4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</row>
    <row r="14" spans="1:84" ht="15.75">
      <c r="A14" s="5" t="s">
        <v>72</v>
      </c>
      <c r="B14" s="13" t="s">
        <v>100</v>
      </c>
      <c r="C14" s="22">
        <v>26</v>
      </c>
      <c r="D14" s="6" t="s">
        <v>69</v>
      </c>
      <c r="E14" s="6">
        <v>4067</v>
      </c>
      <c r="F14" s="6">
        <v>123</v>
      </c>
      <c r="G14" s="6">
        <v>194</v>
      </c>
      <c r="H14" s="6">
        <f>SUM(F14:G14)</f>
        <v>317</v>
      </c>
      <c r="I14" s="6">
        <v>330</v>
      </c>
      <c r="J14" s="6">
        <v>46</v>
      </c>
      <c r="K14" s="6">
        <v>94</v>
      </c>
      <c r="L14" s="6">
        <v>27</v>
      </c>
      <c r="M14" s="6">
        <v>36</v>
      </c>
      <c r="N14" s="6">
        <v>50</v>
      </c>
      <c r="O14" s="6">
        <v>142</v>
      </c>
      <c r="P14" s="6">
        <v>1129</v>
      </c>
      <c r="Q14" s="6">
        <v>222</v>
      </c>
      <c r="R14" s="6">
        <v>39</v>
      </c>
      <c r="S14" s="6">
        <v>424</v>
      </c>
      <c r="T14" s="6">
        <v>16</v>
      </c>
      <c r="U14" s="6">
        <v>22</v>
      </c>
      <c r="V14" s="6">
        <v>629</v>
      </c>
      <c r="W14" s="6">
        <v>45</v>
      </c>
      <c r="X14" s="6">
        <v>75</v>
      </c>
      <c r="Y14" s="6">
        <v>424</v>
      </c>
      <c r="Z14" s="6">
        <f>SUM(H14:Y14)</f>
        <v>4067</v>
      </c>
      <c r="AA14" s="6">
        <f>E14-Z14</f>
        <v>0</v>
      </c>
      <c r="AB14" s="6">
        <f>SUM(H14:U14)</f>
        <v>2894</v>
      </c>
      <c r="AC14" s="6">
        <f>SUM(H14:O14)</f>
        <v>1042</v>
      </c>
      <c r="AD14" s="6">
        <f>SUM(P14:R14)</f>
        <v>1390</v>
      </c>
      <c r="AE14" s="6">
        <f>SUM(S14:U14)</f>
        <v>462</v>
      </c>
      <c r="AG14" s="6">
        <v>86</v>
      </c>
      <c r="AH14" s="6">
        <v>24</v>
      </c>
      <c r="AI14" s="6">
        <v>23</v>
      </c>
      <c r="AJ14" s="6"/>
      <c r="AK14" s="6">
        <v>34</v>
      </c>
      <c r="AL14" s="6">
        <v>42</v>
      </c>
      <c r="AM14" s="6">
        <v>16</v>
      </c>
      <c r="AN14" s="6">
        <v>15</v>
      </c>
      <c r="AO14" s="6">
        <v>25</v>
      </c>
      <c r="AP14" s="6">
        <v>25</v>
      </c>
      <c r="AQ14" s="6">
        <v>26</v>
      </c>
      <c r="AR14" s="6">
        <v>15</v>
      </c>
      <c r="AS14" s="6">
        <v>20</v>
      </c>
      <c r="AT14" s="6">
        <v>45</v>
      </c>
      <c r="AU14" s="6">
        <v>44</v>
      </c>
      <c r="AV14" s="6">
        <v>19</v>
      </c>
      <c r="AW14" s="6">
        <v>14</v>
      </c>
      <c r="AX14" s="6">
        <v>15</v>
      </c>
      <c r="AY14" s="6">
        <v>9</v>
      </c>
      <c r="AZ14" s="6">
        <v>3</v>
      </c>
      <c r="BA14" s="6">
        <v>14</v>
      </c>
      <c r="BB14" s="6">
        <v>36</v>
      </c>
      <c r="BC14" s="6">
        <v>9</v>
      </c>
      <c r="BD14" s="6">
        <v>23</v>
      </c>
      <c r="BE14" s="6">
        <v>29</v>
      </c>
      <c r="BF14" s="6">
        <v>18</v>
      </c>
      <c r="BG14" s="6">
        <v>16</v>
      </c>
      <c r="BH14" s="6">
        <v>9</v>
      </c>
      <c r="BI14" s="6">
        <v>9</v>
      </c>
      <c r="BJ14" s="6">
        <v>11</v>
      </c>
      <c r="BK14" s="6">
        <v>14</v>
      </c>
      <c r="BL14" s="6">
        <v>12</v>
      </c>
      <c r="BM14" s="6">
        <v>20</v>
      </c>
      <c r="BN14" s="6">
        <v>14</v>
      </c>
      <c r="BO14" s="6">
        <v>6</v>
      </c>
      <c r="BP14" s="6">
        <v>9</v>
      </c>
      <c r="BQ14" s="6">
        <f>SUM(AG14:BF14)</f>
        <v>629</v>
      </c>
      <c r="BR14" s="4">
        <f>SUM(BG14:BJ14)</f>
        <v>45</v>
      </c>
      <c r="BS14" s="4">
        <f>SUM(BK14:BP14)</f>
        <v>75</v>
      </c>
      <c r="BT14" s="6">
        <f>SUM(BQ14:BS14)</f>
        <v>749</v>
      </c>
      <c r="BU14" s="6">
        <f>SUM(AP14:AS14)</f>
        <v>86</v>
      </c>
      <c r="BV14" s="6">
        <f aca="true" t="shared" si="2" ref="BV14:BX15">V14-BQ14</f>
        <v>0</v>
      </c>
      <c r="BW14" s="6">
        <f t="shared" si="2"/>
        <v>0</v>
      </c>
      <c r="BX14" s="6">
        <f t="shared" si="2"/>
        <v>0</v>
      </c>
      <c r="BY14" s="6">
        <f>SUM(BV14:BX14)</f>
        <v>0</v>
      </c>
      <c r="BZ14" s="6"/>
      <c r="CA14" s="6"/>
      <c r="CB14" s="6"/>
      <c r="CC14" s="6"/>
      <c r="CD14" s="6"/>
      <c r="CE14" s="6"/>
      <c r="CF14" s="6"/>
    </row>
    <row r="15" spans="2:84" ht="15.75">
      <c r="B15" s="13" t="s">
        <v>99</v>
      </c>
      <c r="D15" s="6" t="s">
        <v>70</v>
      </c>
      <c r="E15" s="6">
        <v>97674</v>
      </c>
      <c r="F15" s="6">
        <v>16639</v>
      </c>
      <c r="G15" s="6">
        <v>4882</v>
      </c>
      <c r="H15" s="6">
        <f>SUM(F15:G15)</f>
        <v>21521</v>
      </c>
      <c r="I15" s="6">
        <v>5461</v>
      </c>
      <c r="J15" s="6">
        <v>1018</v>
      </c>
      <c r="K15" s="6">
        <v>3041</v>
      </c>
      <c r="L15" s="6">
        <v>570</v>
      </c>
      <c r="M15" s="6">
        <v>155</v>
      </c>
      <c r="N15" s="6">
        <v>2801</v>
      </c>
      <c r="O15" s="6">
        <v>3286</v>
      </c>
      <c r="P15" s="6">
        <v>13023</v>
      </c>
      <c r="Q15" s="6">
        <v>5420</v>
      </c>
      <c r="R15" s="6">
        <v>298</v>
      </c>
      <c r="S15" s="6">
        <v>7753</v>
      </c>
      <c r="T15" s="6">
        <v>669</v>
      </c>
      <c r="U15" s="6">
        <v>171</v>
      </c>
      <c r="V15" s="6">
        <v>18661</v>
      </c>
      <c r="W15" s="6">
        <v>1802</v>
      </c>
      <c r="X15" s="6">
        <v>2442</v>
      </c>
      <c r="Y15" s="6">
        <v>9582</v>
      </c>
      <c r="Z15" s="6">
        <f>SUM(H15:Y15)</f>
        <v>97674</v>
      </c>
      <c r="AA15" s="6">
        <f>E15-Z15</f>
        <v>0</v>
      </c>
      <c r="AB15" s="6">
        <f>SUM(H15:U15)</f>
        <v>65187</v>
      </c>
      <c r="AC15" s="6">
        <f>SUM(H15:O15)</f>
        <v>37853</v>
      </c>
      <c r="AD15" s="6">
        <f>SUM(P15:R15)</f>
        <v>18741</v>
      </c>
      <c r="AE15" s="6">
        <f>SUM(S15:U15)</f>
        <v>8593</v>
      </c>
      <c r="AG15" s="6">
        <v>6369</v>
      </c>
      <c r="AH15" s="6">
        <v>619</v>
      </c>
      <c r="AI15" s="6">
        <v>542</v>
      </c>
      <c r="AJ15" s="6"/>
      <c r="AK15" s="6">
        <v>1317</v>
      </c>
      <c r="AL15" s="6">
        <v>253</v>
      </c>
      <c r="AM15" s="6">
        <v>340</v>
      </c>
      <c r="AN15" s="6">
        <v>517</v>
      </c>
      <c r="AO15" s="6">
        <v>394</v>
      </c>
      <c r="AP15" s="6">
        <v>811</v>
      </c>
      <c r="AQ15" s="6">
        <v>763</v>
      </c>
      <c r="AR15" s="6">
        <v>406</v>
      </c>
      <c r="AS15" s="6">
        <v>511</v>
      </c>
      <c r="AT15" s="6">
        <v>1520</v>
      </c>
      <c r="AU15" s="6">
        <v>516</v>
      </c>
      <c r="AV15" s="6">
        <v>392</v>
      </c>
      <c r="AW15" s="6">
        <v>178</v>
      </c>
      <c r="AX15" s="6">
        <v>353</v>
      </c>
      <c r="AY15" s="6">
        <v>93</v>
      </c>
      <c r="AZ15" s="6">
        <v>29</v>
      </c>
      <c r="BA15" s="6">
        <v>220</v>
      </c>
      <c r="BB15" s="6">
        <v>993</v>
      </c>
      <c r="BC15" s="6">
        <v>233</v>
      </c>
      <c r="BD15" s="6">
        <v>528</v>
      </c>
      <c r="BE15" s="6">
        <v>560</v>
      </c>
      <c r="BF15" s="6">
        <v>204</v>
      </c>
      <c r="BG15" s="6">
        <v>598</v>
      </c>
      <c r="BH15" s="6">
        <v>202</v>
      </c>
      <c r="BI15" s="6">
        <v>368</v>
      </c>
      <c r="BJ15" s="6">
        <v>634</v>
      </c>
      <c r="BK15" s="6">
        <v>495</v>
      </c>
      <c r="BL15" s="6">
        <v>338</v>
      </c>
      <c r="BM15" s="6">
        <v>597</v>
      </c>
      <c r="BN15" s="6">
        <v>569</v>
      </c>
      <c r="BO15" s="6">
        <v>249</v>
      </c>
      <c r="BP15" s="6">
        <v>194</v>
      </c>
      <c r="BQ15" s="6">
        <f>SUM(AG15:BF15)</f>
        <v>18661</v>
      </c>
      <c r="BR15" s="4">
        <f>SUM(BG15:BJ15)</f>
        <v>1802</v>
      </c>
      <c r="BS15" s="4">
        <f>SUM(BK15:BP15)</f>
        <v>2442</v>
      </c>
      <c r="BT15" s="6">
        <f>SUM(BQ15:BS15)</f>
        <v>22905</v>
      </c>
      <c r="BU15" s="6">
        <f>SUM(AP15:AS15)</f>
        <v>2491</v>
      </c>
      <c r="BV15" s="6">
        <f t="shared" si="2"/>
        <v>0</v>
      </c>
      <c r="BW15" s="6">
        <f t="shared" si="2"/>
        <v>0</v>
      </c>
      <c r="BX15" s="6">
        <f t="shared" si="2"/>
        <v>0</v>
      </c>
      <c r="BY15" s="6">
        <f>SUM(BV15:BX15)</f>
        <v>0</v>
      </c>
      <c r="BZ15" s="6"/>
      <c r="CA15" s="6"/>
      <c r="CB15" s="6"/>
      <c r="CC15" s="6"/>
      <c r="CD15" s="6"/>
      <c r="CE15" s="6"/>
      <c r="CF15" s="6"/>
    </row>
    <row r="16" spans="1:84" ht="15.75">
      <c r="A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"/>
      <c r="BS16" s="4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5.75">
      <c r="A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"/>
      <c r="BS17" s="4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15.75">
      <c r="A18" s="5" t="s">
        <v>73</v>
      </c>
      <c r="B18" s="13" t="s">
        <v>102</v>
      </c>
      <c r="C18" s="22">
        <v>35</v>
      </c>
      <c r="D18" s="6" t="s">
        <v>69</v>
      </c>
      <c r="E18" s="6">
        <v>7859</v>
      </c>
      <c r="F18" s="6">
        <v>370</v>
      </c>
      <c r="G18" s="6">
        <v>846</v>
      </c>
      <c r="H18" s="6">
        <f>SUM(F18:G18)</f>
        <v>1216</v>
      </c>
      <c r="I18" s="6">
        <v>480</v>
      </c>
      <c r="J18" s="6">
        <v>84</v>
      </c>
      <c r="K18" s="6">
        <v>239</v>
      </c>
      <c r="L18" s="6">
        <v>57</v>
      </c>
      <c r="M18" s="6">
        <v>30</v>
      </c>
      <c r="N18" s="6">
        <v>40</v>
      </c>
      <c r="O18" s="6">
        <v>267</v>
      </c>
      <c r="P18" s="6">
        <v>2375</v>
      </c>
      <c r="Q18" s="6">
        <v>853</v>
      </c>
      <c r="R18" s="6">
        <v>137</v>
      </c>
      <c r="S18" s="6">
        <v>505</v>
      </c>
      <c r="T18" s="6">
        <v>18</v>
      </c>
      <c r="U18" s="6">
        <v>24</v>
      </c>
      <c r="V18" s="6">
        <v>1088</v>
      </c>
      <c r="W18" s="6">
        <v>59</v>
      </c>
      <c r="X18" s="6">
        <v>37</v>
      </c>
      <c r="Y18" s="6">
        <v>350</v>
      </c>
      <c r="Z18" s="6">
        <f>SUM(H18:Y18)</f>
        <v>7859</v>
      </c>
      <c r="AA18" s="6">
        <f>E18-Z18</f>
        <v>0</v>
      </c>
      <c r="AB18" s="6">
        <f>SUM(H18:U18)</f>
        <v>6325</v>
      </c>
      <c r="AC18" s="6">
        <f>SUM(H18:O18)</f>
        <v>2413</v>
      </c>
      <c r="AD18" s="6">
        <f>SUM(P18:R18)</f>
        <v>3365</v>
      </c>
      <c r="AE18" s="6">
        <f>SUM(S18:U18)</f>
        <v>547</v>
      </c>
      <c r="AG18" s="6">
        <v>89</v>
      </c>
      <c r="AH18" s="6">
        <v>35</v>
      </c>
      <c r="AI18" s="6">
        <v>27</v>
      </c>
      <c r="AJ18" s="6">
        <v>14</v>
      </c>
      <c r="AK18" s="6">
        <v>33</v>
      </c>
      <c r="AL18" s="6">
        <v>19</v>
      </c>
      <c r="AM18" s="6">
        <v>22</v>
      </c>
      <c r="AN18" s="6">
        <v>25</v>
      </c>
      <c r="AO18" s="6">
        <v>42</v>
      </c>
      <c r="AP18" s="6">
        <v>63</v>
      </c>
      <c r="AQ18" s="6">
        <v>42</v>
      </c>
      <c r="AR18" s="6">
        <v>49</v>
      </c>
      <c r="AS18" s="6">
        <v>49</v>
      </c>
      <c r="AT18" s="6">
        <v>69</v>
      </c>
      <c r="AU18" s="6">
        <v>98</v>
      </c>
      <c r="AV18" s="6">
        <v>17</v>
      </c>
      <c r="AW18" s="6">
        <v>41</v>
      </c>
      <c r="AX18" s="6">
        <v>65</v>
      </c>
      <c r="AY18" s="6">
        <v>10</v>
      </c>
      <c r="AZ18" s="6">
        <v>24</v>
      </c>
      <c r="BA18" s="6">
        <v>14</v>
      </c>
      <c r="BB18" s="6">
        <v>107</v>
      </c>
      <c r="BC18" s="6">
        <v>15</v>
      </c>
      <c r="BD18" s="6">
        <v>39</v>
      </c>
      <c r="BE18" s="6">
        <v>49</v>
      </c>
      <c r="BF18" s="6">
        <v>31</v>
      </c>
      <c r="BG18" s="6">
        <v>12</v>
      </c>
      <c r="BH18" s="6">
        <v>7</v>
      </c>
      <c r="BI18" s="6">
        <v>10</v>
      </c>
      <c r="BJ18" s="6">
        <v>30</v>
      </c>
      <c r="BK18" s="6">
        <v>6</v>
      </c>
      <c r="BL18" s="6">
        <v>5</v>
      </c>
      <c r="BM18" s="6">
        <v>12</v>
      </c>
      <c r="BN18" s="6">
        <v>7</v>
      </c>
      <c r="BO18" s="6">
        <v>5</v>
      </c>
      <c r="BP18" s="6">
        <v>2</v>
      </c>
      <c r="BQ18" s="4">
        <f>SUM(AG18:BF18)</f>
        <v>1088</v>
      </c>
      <c r="BR18" s="4">
        <f>SUM(BG18:BJ18)</f>
        <v>59</v>
      </c>
      <c r="BS18" s="4">
        <f>SUM(BK18:BP18)</f>
        <v>37</v>
      </c>
      <c r="BT18" s="6">
        <f>SUM(BQ18:BS18)</f>
        <v>1184</v>
      </c>
      <c r="BU18" s="6">
        <f>SUM(AP18:AS18)</f>
        <v>203</v>
      </c>
      <c r="BV18" s="6">
        <f aca="true" t="shared" si="3" ref="BV18:BX19">V18-BQ18</f>
        <v>0</v>
      </c>
      <c r="BW18" s="6">
        <f t="shared" si="3"/>
        <v>0</v>
      </c>
      <c r="BX18" s="6">
        <f t="shared" si="3"/>
        <v>0</v>
      </c>
      <c r="BY18" s="6">
        <f>SUM(BV18:BX18)</f>
        <v>0</v>
      </c>
      <c r="BZ18" s="6"/>
      <c r="CA18" s="6"/>
      <c r="CB18" s="6"/>
      <c r="CC18" s="6"/>
      <c r="CD18" s="6"/>
      <c r="CE18" s="6"/>
      <c r="CF18" s="6"/>
    </row>
    <row r="19" spans="2:84" ht="15.75">
      <c r="B19" s="13" t="s">
        <v>101</v>
      </c>
      <c r="D19" s="6" t="s">
        <v>70</v>
      </c>
      <c r="E19" s="6">
        <v>72256</v>
      </c>
      <c r="F19" s="6">
        <v>11803</v>
      </c>
      <c r="G19" s="6">
        <v>7450</v>
      </c>
      <c r="H19" s="6">
        <f>SUM(F19:G19)</f>
        <v>19253</v>
      </c>
      <c r="I19" s="6">
        <v>3146</v>
      </c>
      <c r="J19" s="6">
        <v>585</v>
      </c>
      <c r="K19" s="6">
        <v>2253</v>
      </c>
      <c r="L19" s="6">
        <v>467</v>
      </c>
      <c r="M19" s="6">
        <v>376</v>
      </c>
      <c r="N19" s="6">
        <v>1849</v>
      </c>
      <c r="O19" s="6">
        <v>1100</v>
      </c>
      <c r="P19" s="6">
        <v>18278</v>
      </c>
      <c r="Q19" s="6">
        <v>5867</v>
      </c>
      <c r="R19" s="6">
        <v>730</v>
      </c>
      <c r="S19" s="6">
        <v>3107</v>
      </c>
      <c r="T19" s="6">
        <v>88</v>
      </c>
      <c r="U19" s="6">
        <v>120</v>
      </c>
      <c r="V19" s="6">
        <v>9625</v>
      </c>
      <c r="W19" s="6">
        <v>441</v>
      </c>
      <c r="X19" s="6">
        <v>428</v>
      </c>
      <c r="Y19" s="6">
        <v>4543</v>
      </c>
      <c r="Z19" s="6">
        <f>SUM(H19:Y19)</f>
        <v>72256</v>
      </c>
      <c r="AA19" s="6">
        <f>E19-Z19</f>
        <v>0</v>
      </c>
      <c r="AB19" s="6">
        <f>SUM(H19:U19)</f>
        <v>57219</v>
      </c>
      <c r="AC19" s="6">
        <f>SUM(H19:O19)</f>
        <v>29029</v>
      </c>
      <c r="AD19" s="6">
        <f>SUM(P19:R19)</f>
        <v>24875</v>
      </c>
      <c r="AE19" s="6">
        <f>SUM(S19:U19)</f>
        <v>3315</v>
      </c>
      <c r="AG19" s="6">
        <v>2012</v>
      </c>
      <c r="AH19" s="6">
        <v>91</v>
      </c>
      <c r="AI19" s="6">
        <v>259</v>
      </c>
      <c r="AJ19" s="6">
        <v>120</v>
      </c>
      <c r="AK19" s="6">
        <v>351</v>
      </c>
      <c r="AL19" s="6">
        <v>80</v>
      </c>
      <c r="AM19" s="6">
        <v>531</v>
      </c>
      <c r="AN19" s="6">
        <v>213</v>
      </c>
      <c r="AO19" s="6">
        <v>443</v>
      </c>
      <c r="AP19" s="6">
        <v>655</v>
      </c>
      <c r="AQ19" s="6">
        <v>450</v>
      </c>
      <c r="AR19" s="6">
        <v>255</v>
      </c>
      <c r="AS19" s="6">
        <v>466</v>
      </c>
      <c r="AT19" s="6">
        <v>660</v>
      </c>
      <c r="AU19" s="6">
        <v>506</v>
      </c>
      <c r="AV19" s="6">
        <v>313</v>
      </c>
      <c r="AW19" s="6">
        <v>104</v>
      </c>
      <c r="AX19" s="6">
        <v>345</v>
      </c>
      <c r="AY19" s="6">
        <v>54</v>
      </c>
      <c r="AZ19" s="6">
        <v>90</v>
      </c>
      <c r="BA19" s="6">
        <v>97</v>
      </c>
      <c r="BB19" s="6">
        <v>755</v>
      </c>
      <c r="BC19" s="6">
        <v>132</v>
      </c>
      <c r="BD19" s="6">
        <v>185</v>
      </c>
      <c r="BE19" s="6">
        <v>241</v>
      </c>
      <c r="BF19" s="6">
        <v>217</v>
      </c>
      <c r="BG19" s="6">
        <v>141</v>
      </c>
      <c r="BH19" s="6">
        <v>38</v>
      </c>
      <c r="BI19" s="6">
        <v>66</v>
      </c>
      <c r="BJ19" s="6">
        <v>196</v>
      </c>
      <c r="BK19" s="6">
        <v>66</v>
      </c>
      <c r="BL19" s="6">
        <v>73</v>
      </c>
      <c r="BM19" s="6">
        <v>180</v>
      </c>
      <c r="BN19" s="6">
        <v>41</v>
      </c>
      <c r="BO19" s="6">
        <v>42</v>
      </c>
      <c r="BP19" s="6">
        <v>26</v>
      </c>
      <c r="BQ19" s="4">
        <f>SUM(AG19:BF19)</f>
        <v>9625</v>
      </c>
      <c r="BR19" s="4">
        <f>SUM(BG19:BJ19)</f>
        <v>441</v>
      </c>
      <c r="BS19" s="4">
        <f>SUM(BK19:BP19)</f>
        <v>428</v>
      </c>
      <c r="BT19" s="6">
        <f>SUM(BQ19:BS19)</f>
        <v>10494</v>
      </c>
      <c r="BU19" s="6">
        <f>SUM(AP19:AS19)</f>
        <v>1826</v>
      </c>
      <c r="BV19" s="6">
        <f t="shared" si="3"/>
        <v>0</v>
      </c>
      <c r="BW19" s="6">
        <f t="shared" si="3"/>
        <v>0</v>
      </c>
      <c r="BX19" s="6">
        <f t="shared" si="3"/>
        <v>0</v>
      </c>
      <c r="BY19" s="6">
        <f>SUM(BV19:BX19)</f>
        <v>0</v>
      </c>
      <c r="BZ19" s="6"/>
      <c r="CA19" s="6"/>
      <c r="CB19" s="6"/>
      <c r="CC19" s="6"/>
      <c r="CD19" s="6"/>
      <c r="CE19" s="6"/>
      <c r="CF19" s="6"/>
    </row>
    <row r="20" spans="1:84" ht="15.75">
      <c r="A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4"/>
      <c r="BR20" s="4"/>
      <c r="BS20" s="4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15.75">
      <c r="A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4"/>
      <c r="BR21" s="4"/>
      <c r="BS21" s="4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</row>
    <row r="22" spans="1:84" ht="15.75">
      <c r="A22" s="5" t="s">
        <v>74</v>
      </c>
      <c r="B22" s="13" t="s">
        <v>75</v>
      </c>
      <c r="C22" s="22">
        <v>38</v>
      </c>
      <c r="D22" s="6" t="s">
        <v>69</v>
      </c>
      <c r="E22" s="6">
        <v>4734</v>
      </c>
      <c r="F22" s="6">
        <v>32</v>
      </c>
      <c r="G22" s="6">
        <v>761</v>
      </c>
      <c r="H22" s="6">
        <f>SUM(F22:G22)</f>
        <v>793</v>
      </c>
      <c r="I22" s="6">
        <v>758</v>
      </c>
      <c r="J22" s="6">
        <v>12</v>
      </c>
      <c r="K22" s="6">
        <v>204</v>
      </c>
      <c r="L22" s="6">
        <v>68</v>
      </c>
      <c r="M22" s="6">
        <v>53</v>
      </c>
      <c r="N22" s="6">
        <v>24</v>
      </c>
      <c r="O22" s="6">
        <v>17</v>
      </c>
      <c r="P22" s="6">
        <v>396</v>
      </c>
      <c r="Q22" s="6">
        <v>520</v>
      </c>
      <c r="R22" s="6">
        <v>301</v>
      </c>
      <c r="S22" s="6">
        <v>756</v>
      </c>
      <c r="T22" s="6"/>
      <c r="U22" s="6">
        <v>5</v>
      </c>
      <c r="V22" s="6">
        <v>182</v>
      </c>
      <c r="W22" s="6">
        <v>6</v>
      </c>
      <c r="X22" s="6">
        <v>530</v>
      </c>
      <c r="Y22" s="6">
        <v>109</v>
      </c>
      <c r="Z22" s="6">
        <f>SUM(H22:Y22)</f>
        <v>4734</v>
      </c>
      <c r="AA22" s="6">
        <f>E22-Z22</f>
        <v>0</v>
      </c>
      <c r="AB22" s="6">
        <f>SUM(H22:U22)</f>
        <v>3907</v>
      </c>
      <c r="AC22" s="6">
        <f>SUM(H22:O22)</f>
        <v>1929</v>
      </c>
      <c r="AD22" s="6">
        <f>SUM(P22:R22)</f>
        <v>1217</v>
      </c>
      <c r="AE22" s="6">
        <f>SUM(S22:U22)</f>
        <v>761</v>
      </c>
      <c r="AG22" s="6">
        <v>9</v>
      </c>
      <c r="AH22" s="6">
        <v>3</v>
      </c>
      <c r="AI22" s="6">
        <v>7</v>
      </c>
      <c r="AJ22" s="6">
        <v>6</v>
      </c>
      <c r="AK22" s="6">
        <v>26</v>
      </c>
      <c r="AL22" s="6">
        <v>25</v>
      </c>
      <c r="AM22" s="6"/>
      <c r="AN22" s="6">
        <v>4</v>
      </c>
      <c r="AO22" s="6">
        <v>20</v>
      </c>
      <c r="AP22" s="6"/>
      <c r="AQ22" s="6">
        <v>3</v>
      </c>
      <c r="AR22" s="6">
        <v>2</v>
      </c>
      <c r="AS22" s="6">
        <v>1</v>
      </c>
      <c r="AT22" s="6">
        <v>11</v>
      </c>
      <c r="AU22" s="6">
        <v>19</v>
      </c>
      <c r="AV22" s="6">
        <v>3</v>
      </c>
      <c r="AW22" s="6">
        <v>16</v>
      </c>
      <c r="AX22" s="6">
        <v>5</v>
      </c>
      <c r="AY22" s="6">
        <v>2</v>
      </c>
      <c r="AZ22" s="6">
        <v>5</v>
      </c>
      <c r="BA22" s="6">
        <v>2</v>
      </c>
      <c r="BB22" s="6">
        <v>6</v>
      </c>
      <c r="BC22" s="6"/>
      <c r="BD22" s="6">
        <v>3</v>
      </c>
      <c r="BE22" s="6">
        <v>2</v>
      </c>
      <c r="BF22" s="6">
        <v>3</v>
      </c>
      <c r="BG22" s="6">
        <v>2</v>
      </c>
      <c r="BH22" s="6">
        <v>1</v>
      </c>
      <c r="BI22" s="6">
        <v>3</v>
      </c>
      <c r="BJ22" s="6"/>
      <c r="BK22" s="6">
        <v>489</v>
      </c>
      <c r="BL22" s="6">
        <v>2</v>
      </c>
      <c r="BM22" s="6"/>
      <c r="BN22" s="6">
        <v>36</v>
      </c>
      <c r="BO22" s="6">
        <v>5</v>
      </c>
      <c r="BP22" s="6"/>
      <c r="BQ22" s="4">
        <f>SUM(AG22:BF22)</f>
        <v>183</v>
      </c>
      <c r="BR22" s="4">
        <f>SUM(BG22:BJ22)</f>
        <v>6</v>
      </c>
      <c r="BS22" s="4">
        <f>SUM(BK22:BP22)</f>
        <v>532</v>
      </c>
      <c r="BT22" s="6">
        <f>SUM(BQ22:BS22)</f>
        <v>721</v>
      </c>
      <c r="BU22" s="6">
        <f>SUM(AP22:AS22)</f>
        <v>6</v>
      </c>
      <c r="BV22" s="6">
        <f aca="true" t="shared" si="4" ref="BV22:BX23">V22-BQ22</f>
        <v>-1</v>
      </c>
      <c r="BW22" s="6">
        <f t="shared" si="4"/>
        <v>0</v>
      </c>
      <c r="BX22" s="6">
        <f t="shared" si="4"/>
        <v>-2</v>
      </c>
      <c r="BY22" s="6">
        <f>SUM(BV22:BX22)</f>
        <v>-3</v>
      </c>
      <c r="BZ22" s="6"/>
      <c r="CA22" s="6"/>
      <c r="CB22" s="6"/>
      <c r="CC22" s="6"/>
      <c r="CD22" s="6"/>
      <c r="CE22" s="6"/>
      <c r="CF22" s="6"/>
    </row>
    <row r="23" spans="4:84" ht="15.75">
      <c r="D23" s="6" t="s">
        <v>70</v>
      </c>
      <c r="E23" s="6">
        <v>32035</v>
      </c>
      <c r="F23" s="6">
        <v>4973</v>
      </c>
      <c r="G23" s="6">
        <v>3572</v>
      </c>
      <c r="H23" s="6">
        <f>SUM(F23:G23)</f>
        <v>8545</v>
      </c>
      <c r="I23" s="6">
        <v>3478</v>
      </c>
      <c r="J23" s="6">
        <v>105</v>
      </c>
      <c r="K23" s="6">
        <v>1334</v>
      </c>
      <c r="L23" s="6">
        <v>230</v>
      </c>
      <c r="M23" s="6">
        <v>175</v>
      </c>
      <c r="N23" s="6">
        <v>790</v>
      </c>
      <c r="O23" s="6">
        <v>36</v>
      </c>
      <c r="P23" s="6">
        <v>1906</v>
      </c>
      <c r="Q23" s="6">
        <v>3794</v>
      </c>
      <c r="R23" s="6">
        <v>1167</v>
      </c>
      <c r="S23" s="6">
        <v>3459</v>
      </c>
      <c r="T23" s="6"/>
      <c r="U23" s="6">
        <v>193</v>
      </c>
      <c r="V23" s="6">
        <v>2806</v>
      </c>
      <c r="W23" s="6">
        <v>120</v>
      </c>
      <c r="X23" s="6">
        <v>2142</v>
      </c>
      <c r="Y23" s="6">
        <v>1755</v>
      </c>
      <c r="Z23" s="6">
        <f>SUM(H23:Y23)</f>
        <v>32035</v>
      </c>
      <c r="AA23" s="6">
        <f>E23-Z23</f>
        <v>0</v>
      </c>
      <c r="AB23" s="6">
        <f>SUM(H23:U23)</f>
        <v>25212</v>
      </c>
      <c r="AC23" s="6">
        <f>SUM(H23:O23)</f>
        <v>14693</v>
      </c>
      <c r="AD23" s="6">
        <f>SUM(P23:R23)</f>
        <v>6867</v>
      </c>
      <c r="AE23" s="6">
        <f>SUM(S23:U23)</f>
        <v>3652</v>
      </c>
      <c r="AG23" s="6">
        <v>301</v>
      </c>
      <c r="AH23" s="6">
        <v>51</v>
      </c>
      <c r="AI23" s="6">
        <v>532</v>
      </c>
      <c r="AJ23" s="6">
        <v>61</v>
      </c>
      <c r="AK23" s="6">
        <v>165</v>
      </c>
      <c r="AL23" s="6">
        <v>364</v>
      </c>
      <c r="AM23" s="6"/>
      <c r="AN23" s="6">
        <v>94</v>
      </c>
      <c r="AO23" s="6">
        <v>271</v>
      </c>
      <c r="AP23" s="6"/>
      <c r="AQ23" s="6">
        <v>53</v>
      </c>
      <c r="AR23" s="6">
        <v>15</v>
      </c>
      <c r="AS23" s="6">
        <v>14</v>
      </c>
      <c r="AT23" s="6">
        <v>236</v>
      </c>
      <c r="AU23" s="6">
        <v>127</v>
      </c>
      <c r="AV23" s="6">
        <v>44</v>
      </c>
      <c r="AW23" s="6">
        <v>54</v>
      </c>
      <c r="AX23" s="6">
        <v>42</v>
      </c>
      <c r="AY23" s="6">
        <v>11</v>
      </c>
      <c r="AZ23" s="6">
        <v>16</v>
      </c>
      <c r="BA23" s="6">
        <v>11</v>
      </c>
      <c r="BB23" s="6">
        <v>45</v>
      </c>
      <c r="BC23" s="6"/>
      <c r="BD23" s="6">
        <v>67</v>
      </c>
      <c r="BE23" s="6">
        <v>39</v>
      </c>
      <c r="BF23" s="6">
        <v>159</v>
      </c>
      <c r="BG23" s="6">
        <v>24</v>
      </c>
      <c r="BH23" s="6">
        <v>25</v>
      </c>
      <c r="BI23" s="6">
        <v>71</v>
      </c>
      <c r="BJ23" s="6"/>
      <c r="BK23" s="6">
        <v>1990</v>
      </c>
      <c r="BL23" s="6">
        <v>34</v>
      </c>
      <c r="BM23" s="6"/>
      <c r="BN23" s="6">
        <v>132</v>
      </c>
      <c r="BO23" s="6">
        <v>20</v>
      </c>
      <c r="BP23" s="6"/>
      <c r="BQ23" s="4">
        <f>SUM(AG23:BF23)</f>
        <v>2772</v>
      </c>
      <c r="BR23" s="4">
        <f>SUM(BG23:BJ23)</f>
        <v>120</v>
      </c>
      <c r="BS23" s="4">
        <f>SUM(BK23:BP23)</f>
        <v>2176</v>
      </c>
      <c r="BT23" s="6">
        <f>SUM(BQ23:BS23)</f>
        <v>5068</v>
      </c>
      <c r="BU23" s="6">
        <f>SUM(AP23:AS23)</f>
        <v>82</v>
      </c>
      <c r="BV23" s="6">
        <f t="shared" si="4"/>
        <v>34</v>
      </c>
      <c r="BW23" s="6">
        <f t="shared" si="4"/>
        <v>0</v>
      </c>
      <c r="BX23" s="6">
        <f t="shared" si="4"/>
        <v>-34</v>
      </c>
      <c r="BY23" s="6">
        <f>SUM(BV23:BX23)</f>
        <v>0</v>
      </c>
      <c r="BZ23" s="6"/>
      <c r="CA23" s="6"/>
      <c r="CB23" s="6"/>
      <c r="CC23" s="6"/>
      <c r="CD23" s="6"/>
      <c r="CE23" s="6"/>
      <c r="CF23" s="6"/>
    </row>
    <row r="24" spans="1:84" ht="15.75">
      <c r="A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4"/>
      <c r="BR24" s="4"/>
      <c r="BS24" s="4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5.75">
      <c r="A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4"/>
      <c r="BR25" s="4"/>
      <c r="BS25" s="4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5.75">
      <c r="A26" s="5" t="s">
        <v>76</v>
      </c>
      <c r="B26" s="13" t="s">
        <v>105</v>
      </c>
      <c r="C26" s="22">
        <v>134</v>
      </c>
      <c r="D26" s="6" t="s">
        <v>69</v>
      </c>
      <c r="E26" s="6">
        <v>235647</v>
      </c>
      <c r="F26" s="6">
        <v>9805</v>
      </c>
      <c r="G26" s="6">
        <v>19986</v>
      </c>
      <c r="H26" s="6">
        <f>SUM(F26:G26)</f>
        <v>29791</v>
      </c>
      <c r="I26" s="6">
        <v>8653</v>
      </c>
      <c r="J26" s="6">
        <v>1869</v>
      </c>
      <c r="K26" s="6">
        <v>12702</v>
      </c>
      <c r="L26" s="6">
        <v>3139</v>
      </c>
      <c r="M26" s="6">
        <v>5438</v>
      </c>
      <c r="N26" s="6">
        <v>4619</v>
      </c>
      <c r="O26" s="6">
        <v>7080</v>
      </c>
      <c r="P26" s="6">
        <v>56814</v>
      </c>
      <c r="Q26" s="6">
        <v>25064</v>
      </c>
      <c r="R26" s="6">
        <v>4771</v>
      </c>
      <c r="S26" s="6">
        <v>16462</v>
      </c>
      <c r="T26" s="6">
        <v>1848</v>
      </c>
      <c r="U26" s="6">
        <v>2713</v>
      </c>
      <c r="V26" s="6">
        <v>32552</v>
      </c>
      <c r="W26" s="6">
        <v>2410</v>
      </c>
      <c r="X26" s="6">
        <v>2936</v>
      </c>
      <c r="Y26" s="6">
        <v>16786</v>
      </c>
      <c r="Z26" s="6">
        <f>SUM(H26:Y26)</f>
        <v>235647</v>
      </c>
      <c r="AA26" s="6">
        <f>E26-Z26</f>
        <v>0</v>
      </c>
      <c r="AB26" s="6">
        <f>SUM(H26:U26)</f>
        <v>180963</v>
      </c>
      <c r="AC26" s="6">
        <f>SUM(H26:O26)</f>
        <v>73291</v>
      </c>
      <c r="AD26" s="6">
        <f>SUM(P26:R26)</f>
        <v>86649</v>
      </c>
      <c r="AE26" s="6">
        <f>SUM(S26:U26)</f>
        <v>21023</v>
      </c>
      <c r="AG26" s="6">
        <v>3514</v>
      </c>
      <c r="AH26" s="6">
        <v>1506</v>
      </c>
      <c r="AI26" s="6">
        <v>1273</v>
      </c>
      <c r="AJ26" s="6">
        <v>505</v>
      </c>
      <c r="AK26" s="6">
        <v>817</v>
      </c>
      <c r="AL26" s="6">
        <v>876</v>
      </c>
      <c r="AM26" s="6">
        <v>588</v>
      </c>
      <c r="AN26" s="6">
        <v>371</v>
      </c>
      <c r="AO26" s="6">
        <v>1126</v>
      </c>
      <c r="AP26" s="6">
        <v>1914</v>
      </c>
      <c r="AQ26" s="6">
        <v>1845</v>
      </c>
      <c r="AR26" s="6">
        <v>1615</v>
      </c>
      <c r="AS26" s="6">
        <v>1320</v>
      </c>
      <c r="AT26" s="6">
        <v>2497</v>
      </c>
      <c r="AU26" s="6">
        <v>2463</v>
      </c>
      <c r="AV26" s="6">
        <v>798</v>
      </c>
      <c r="AW26" s="6">
        <v>1169</v>
      </c>
      <c r="AX26" s="6">
        <v>1437</v>
      </c>
      <c r="AY26" s="6">
        <v>1277</v>
      </c>
      <c r="AZ26" s="6">
        <v>1295</v>
      </c>
      <c r="BA26" s="6">
        <v>787</v>
      </c>
      <c r="BB26" s="6">
        <v>866</v>
      </c>
      <c r="BC26" s="6">
        <v>294</v>
      </c>
      <c r="BD26" s="6">
        <v>500</v>
      </c>
      <c r="BE26" s="6">
        <v>1249</v>
      </c>
      <c r="BF26" s="6">
        <v>522</v>
      </c>
      <c r="BG26" s="6">
        <v>817</v>
      </c>
      <c r="BH26" s="6">
        <v>313</v>
      </c>
      <c r="BI26" s="6">
        <v>437</v>
      </c>
      <c r="BJ26" s="6">
        <v>844</v>
      </c>
      <c r="BK26" s="6">
        <v>706</v>
      </c>
      <c r="BL26" s="6">
        <v>307</v>
      </c>
      <c r="BM26" s="6">
        <v>1091</v>
      </c>
      <c r="BN26" s="6">
        <v>154</v>
      </c>
      <c r="BO26" s="6">
        <v>367</v>
      </c>
      <c r="BP26" s="6">
        <v>257</v>
      </c>
      <c r="BQ26" s="4">
        <f>SUM(AG26:BF26)</f>
        <v>32424</v>
      </c>
      <c r="BR26" s="4">
        <f>SUM(BG26:BJ26)</f>
        <v>2411</v>
      </c>
      <c r="BS26" s="4">
        <f>SUM(BK26:BP26)</f>
        <v>2882</v>
      </c>
      <c r="BT26" s="6">
        <f>SUM(BQ26:BS26)</f>
        <v>37717</v>
      </c>
      <c r="BU26" s="6">
        <f>SUM(AP26:AS26)</f>
        <v>6694</v>
      </c>
      <c r="BV26" s="6">
        <f aca="true" t="shared" si="5" ref="BV26:BX27">V26-BQ26</f>
        <v>128</v>
      </c>
      <c r="BW26" s="6">
        <f t="shared" si="5"/>
        <v>-1</v>
      </c>
      <c r="BX26" s="6">
        <f t="shared" si="5"/>
        <v>54</v>
      </c>
      <c r="BY26" s="6">
        <f>SUM(BV26:BX26)</f>
        <v>181</v>
      </c>
      <c r="BZ26" s="6"/>
      <c r="CA26" s="6"/>
      <c r="CB26" s="6"/>
      <c r="CC26" s="6"/>
      <c r="CD26" s="6"/>
      <c r="CE26" s="6"/>
      <c r="CF26" s="6"/>
    </row>
    <row r="27" spans="2:84" ht="15.75">
      <c r="B27" s="13" t="s">
        <v>104</v>
      </c>
      <c r="D27" s="6" t="s">
        <v>70</v>
      </c>
      <c r="E27" s="6">
        <v>2403160</v>
      </c>
      <c r="F27" s="6">
        <v>385384</v>
      </c>
      <c r="G27" s="6">
        <v>285766</v>
      </c>
      <c r="H27" s="6">
        <f>SUM(F27:G27)</f>
        <v>671150</v>
      </c>
      <c r="I27" s="6">
        <v>94027</v>
      </c>
      <c r="J27" s="6">
        <v>18022</v>
      </c>
      <c r="K27" s="6">
        <v>118498</v>
      </c>
      <c r="L27" s="6">
        <v>37208</v>
      </c>
      <c r="M27" s="6">
        <v>51359</v>
      </c>
      <c r="N27" s="6">
        <v>58243</v>
      </c>
      <c r="O27" s="6">
        <v>43999</v>
      </c>
      <c r="P27" s="6">
        <v>354253</v>
      </c>
      <c r="Q27" s="6">
        <v>220045</v>
      </c>
      <c r="R27" s="6">
        <v>34687</v>
      </c>
      <c r="S27" s="6">
        <v>112286</v>
      </c>
      <c r="T27" s="6">
        <v>14840</v>
      </c>
      <c r="U27" s="6">
        <v>16658</v>
      </c>
      <c r="V27" s="6">
        <v>322050</v>
      </c>
      <c r="W27" s="6">
        <v>17776</v>
      </c>
      <c r="X27" s="6">
        <v>29729</v>
      </c>
      <c r="Y27" s="6">
        <v>188330</v>
      </c>
      <c r="Z27" s="6">
        <f>SUM(H27:Y27)</f>
        <v>2403160</v>
      </c>
      <c r="AA27" s="6">
        <f>E27-Z27</f>
        <v>0</v>
      </c>
      <c r="AB27" s="6">
        <f>SUM(H27:U27)</f>
        <v>1845275</v>
      </c>
      <c r="AC27" s="6">
        <f>SUM(H27:O27)</f>
        <v>1092506</v>
      </c>
      <c r="AD27" s="6">
        <f>SUM(P27:R27)</f>
        <v>608985</v>
      </c>
      <c r="AE27" s="6">
        <f>SUM(S27:U27)</f>
        <v>143784</v>
      </c>
      <c r="AG27" s="6">
        <v>49867</v>
      </c>
      <c r="AH27" s="6">
        <v>18299</v>
      </c>
      <c r="AI27" s="6">
        <v>13744</v>
      </c>
      <c r="AJ27" s="6">
        <v>4173</v>
      </c>
      <c r="AK27" s="6">
        <v>8154</v>
      </c>
      <c r="AL27" s="6">
        <v>6973</v>
      </c>
      <c r="AM27" s="6">
        <v>15470</v>
      </c>
      <c r="AN27" s="6">
        <v>2302</v>
      </c>
      <c r="AO27" s="6">
        <v>11023</v>
      </c>
      <c r="AP27" s="6">
        <v>24119</v>
      </c>
      <c r="AQ27" s="6">
        <v>15623</v>
      </c>
      <c r="AR27" s="6">
        <v>18350</v>
      </c>
      <c r="AS27" s="6">
        <v>18894</v>
      </c>
      <c r="AT27" s="6">
        <v>18895</v>
      </c>
      <c r="AU27" s="6">
        <v>23994</v>
      </c>
      <c r="AV27" s="6">
        <v>5343</v>
      </c>
      <c r="AW27" s="6">
        <v>4979</v>
      </c>
      <c r="AX27" s="6">
        <v>20019</v>
      </c>
      <c r="AY27" s="6">
        <v>4326</v>
      </c>
      <c r="AZ27" s="6">
        <v>6290</v>
      </c>
      <c r="BA27" s="6">
        <v>7877</v>
      </c>
      <c r="BB27" s="6">
        <v>8529</v>
      </c>
      <c r="BC27" s="6">
        <v>1894</v>
      </c>
      <c r="BD27" s="6">
        <v>2571</v>
      </c>
      <c r="BE27" s="6">
        <v>6283</v>
      </c>
      <c r="BF27" s="6">
        <v>2822</v>
      </c>
      <c r="BG27" s="6">
        <v>4755</v>
      </c>
      <c r="BH27" s="6">
        <v>1359</v>
      </c>
      <c r="BI27" s="6">
        <v>4348</v>
      </c>
      <c r="BJ27" s="6">
        <v>7561</v>
      </c>
      <c r="BK27" s="6">
        <v>5858</v>
      </c>
      <c r="BL27" s="6">
        <v>3710</v>
      </c>
      <c r="BM27" s="6">
        <v>10756</v>
      </c>
      <c r="BN27" s="6">
        <v>1976</v>
      </c>
      <c r="BO27" s="6">
        <v>3255</v>
      </c>
      <c r="BP27" s="6">
        <v>3837</v>
      </c>
      <c r="BQ27" s="4">
        <f>SUM(AG27:BF27)</f>
        <v>320813</v>
      </c>
      <c r="BR27" s="4">
        <f>SUM(BG27:BJ27)</f>
        <v>18023</v>
      </c>
      <c r="BS27" s="4">
        <f>SUM(BK27:BP27)</f>
        <v>29392</v>
      </c>
      <c r="BT27" s="6">
        <f>SUM(BQ27:BS27)</f>
        <v>368228</v>
      </c>
      <c r="BU27" s="6">
        <f>SUM(AP27:AS27)</f>
        <v>76986</v>
      </c>
      <c r="BV27" s="6">
        <f t="shared" si="5"/>
        <v>1237</v>
      </c>
      <c r="BW27" s="6">
        <f t="shared" si="5"/>
        <v>-247</v>
      </c>
      <c r="BX27" s="6">
        <f t="shared" si="5"/>
        <v>337</v>
      </c>
      <c r="BY27" s="6">
        <f>SUM(BV27:BX27)</f>
        <v>1327</v>
      </c>
      <c r="BZ27" s="6"/>
      <c r="CA27" s="6"/>
      <c r="CB27" s="6"/>
      <c r="CC27" s="6"/>
      <c r="CD27" s="6"/>
      <c r="CE27" s="6"/>
      <c r="CF27" s="6"/>
    </row>
    <row r="28" spans="1:84" ht="15.75">
      <c r="A28" s="5"/>
      <c r="B28" s="13" t="s">
        <v>103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4"/>
      <c r="BR28" s="4"/>
      <c r="BS28" s="4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15.75">
      <c r="A29" s="5"/>
      <c r="B29" s="1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4"/>
      <c r="BR29" s="4"/>
      <c r="BS29" s="4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15.75">
      <c r="A30" s="5" t="s">
        <v>77</v>
      </c>
      <c r="B30" s="13" t="s">
        <v>106</v>
      </c>
      <c r="C30" s="22">
        <v>56</v>
      </c>
      <c r="D30" s="6" t="s">
        <v>69</v>
      </c>
      <c r="E30" s="6">
        <v>12900</v>
      </c>
      <c r="F30" s="6">
        <v>1286</v>
      </c>
      <c r="G30" s="6">
        <v>534</v>
      </c>
      <c r="H30" s="6">
        <f>SUM(F30:G30)</f>
        <v>1820</v>
      </c>
      <c r="I30" s="6">
        <v>375</v>
      </c>
      <c r="J30" s="6">
        <v>79</v>
      </c>
      <c r="K30" s="6">
        <v>288</v>
      </c>
      <c r="L30" s="6">
        <v>23</v>
      </c>
      <c r="M30" s="6">
        <v>55</v>
      </c>
      <c r="N30" s="6">
        <v>27</v>
      </c>
      <c r="O30" s="6">
        <v>154</v>
      </c>
      <c r="P30" s="6">
        <v>3370</v>
      </c>
      <c r="Q30" s="6">
        <v>1998</v>
      </c>
      <c r="R30" s="6">
        <v>472</v>
      </c>
      <c r="S30" s="6">
        <v>964</v>
      </c>
      <c r="T30" s="6">
        <v>6</v>
      </c>
      <c r="U30" s="6">
        <v>336</v>
      </c>
      <c r="V30" s="6">
        <v>1585</v>
      </c>
      <c r="W30" s="6">
        <v>123</v>
      </c>
      <c r="X30" s="6">
        <v>98</v>
      </c>
      <c r="Y30" s="6">
        <v>1127</v>
      </c>
      <c r="Z30" s="6">
        <f>SUM(H30:Y30)</f>
        <v>12900</v>
      </c>
      <c r="AA30" s="6">
        <f>E30-Z30</f>
        <v>0</v>
      </c>
      <c r="AB30" s="6">
        <f>SUM(H30:U30)</f>
        <v>9967</v>
      </c>
      <c r="AC30" s="6">
        <f>SUM(H30:O30)</f>
        <v>2821</v>
      </c>
      <c r="AD30" s="6">
        <f>SUM(P30:R30)</f>
        <v>5840</v>
      </c>
      <c r="AE30" s="6">
        <f>SUM(S30:U30)</f>
        <v>1306</v>
      </c>
      <c r="AG30" s="6">
        <v>318</v>
      </c>
      <c r="AH30" s="6">
        <v>11</v>
      </c>
      <c r="AI30" s="6">
        <v>45</v>
      </c>
      <c r="AJ30" s="6">
        <v>183</v>
      </c>
      <c r="AK30" s="6">
        <v>117</v>
      </c>
      <c r="AL30" s="6">
        <v>88</v>
      </c>
      <c r="AM30" s="6">
        <v>33</v>
      </c>
      <c r="AN30" s="6">
        <v>16</v>
      </c>
      <c r="AO30" s="6">
        <v>11</v>
      </c>
      <c r="AP30" s="6">
        <v>62</v>
      </c>
      <c r="AQ30" s="6">
        <v>67</v>
      </c>
      <c r="AR30" s="6">
        <v>27</v>
      </c>
      <c r="AS30" s="6">
        <v>35</v>
      </c>
      <c r="AT30" s="6">
        <v>179</v>
      </c>
      <c r="AU30" s="6">
        <v>136</v>
      </c>
      <c r="AV30" s="6">
        <v>13</v>
      </c>
      <c r="AW30" s="6">
        <v>96</v>
      </c>
      <c r="AX30" s="6">
        <v>13</v>
      </c>
      <c r="AY30" s="6">
        <v>2</v>
      </c>
      <c r="AZ30" s="6">
        <v>9</v>
      </c>
      <c r="BA30" s="6">
        <v>16</v>
      </c>
      <c r="BB30" s="6">
        <v>11</v>
      </c>
      <c r="BC30" s="6">
        <v>2</v>
      </c>
      <c r="BD30" s="6">
        <v>3</v>
      </c>
      <c r="BE30" s="6">
        <v>83</v>
      </c>
      <c r="BF30" s="6">
        <v>9</v>
      </c>
      <c r="BG30" s="6">
        <v>62</v>
      </c>
      <c r="BH30" s="6">
        <v>24</v>
      </c>
      <c r="BI30" s="6">
        <v>34</v>
      </c>
      <c r="BJ30" s="6">
        <v>3</v>
      </c>
      <c r="BK30" s="6">
        <v>37</v>
      </c>
      <c r="BL30" s="6">
        <v>16</v>
      </c>
      <c r="BM30" s="6">
        <v>2</v>
      </c>
      <c r="BN30" s="6">
        <v>5</v>
      </c>
      <c r="BO30" s="6">
        <v>37</v>
      </c>
      <c r="BP30" s="6">
        <v>1</v>
      </c>
      <c r="BQ30" s="4">
        <f>SUM(AG30:BF30)</f>
        <v>1585</v>
      </c>
      <c r="BR30" s="4">
        <f>SUM(BG30:BJ30)</f>
        <v>123</v>
      </c>
      <c r="BS30" s="4">
        <f>SUM(BK30:BP30)</f>
        <v>98</v>
      </c>
      <c r="BT30" s="6">
        <f>SUM(BQ30:BS30)</f>
        <v>1806</v>
      </c>
      <c r="BU30" s="6">
        <f>SUM(AP30:AS30)</f>
        <v>191</v>
      </c>
      <c r="BV30" s="6">
        <f aca="true" t="shared" si="6" ref="BV30:BX31">V30-BQ30</f>
        <v>0</v>
      </c>
      <c r="BW30" s="6">
        <f t="shared" si="6"/>
        <v>0</v>
      </c>
      <c r="BX30" s="6">
        <f t="shared" si="6"/>
        <v>0</v>
      </c>
      <c r="BY30" s="6">
        <f>SUM(BV30:BX30)</f>
        <v>0</v>
      </c>
      <c r="BZ30" s="6"/>
      <c r="CA30" s="6"/>
      <c r="CB30" s="6"/>
      <c r="CC30" s="6"/>
      <c r="CD30" s="6"/>
      <c r="CE30" s="6"/>
      <c r="CF30" s="6"/>
    </row>
    <row r="31" spans="2:84" ht="15.75">
      <c r="B31" s="13" t="s">
        <v>107</v>
      </c>
      <c r="D31" s="6" t="s">
        <v>70</v>
      </c>
      <c r="E31" s="6">
        <v>306087</v>
      </c>
      <c r="F31" s="6">
        <v>95992</v>
      </c>
      <c r="G31" s="6">
        <v>6388</v>
      </c>
      <c r="H31" s="6">
        <f>SUM(F31:G31)</f>
        <v>102380</v>
      </c>
      <c r="I31" s="6">
        <v>3293</v>
      </c>
      <c r="J31" s="6">
        <v>423</v>
      </c>
      <c r="K31" s="6">
        <v>1342</v>
      </c>
      <c r="L31" s="6">
        <v>120</v>
      </c>
      <c r="M31" s="6">
        <v>637</v>
      </c>
      <c r="N31" s="6">
        <v>1347</v>
      </c>
      <c r="O31" s="6">
        <v>2679</v>
      </c>
      <c r="P31" s="6">
        <v>70105</v>
      </c>
      <c r="Q31" s="6">
        <v>33086</v>
      </c>
      <c r="R31" s="6">
        <v>4561</v>
      </c>
      <c r="S31" s="6">
        <v>14590</v>
      </c>
      <c r="T31" s="6">
        <v>46</v>
      </c>
      <c r="U31" s="6">
        <v>8457</v>
      </c>
      <c r="V31" s="6">
        <v>39107</v>
      </c>
      <c r="W31" s="6">
        <v>1632</v>
      </c>
      <c r="X31" s="6">
        <v>2468</v>
      </c>
      <c r="Y31" s="6">
        <v>19804</v>
      </c>
      <c r="Z31" s="6">
        <f>SUM(H31:Y31)</f>
        <v>306077</v>
      </c>
      <c r="AA31" s="6">
        <f>E31-Z31</f>
        <v>10</v>
      </c>
      <c r="AB31" s="6">
        <f>SUM(H31:U31)</f>
        <v>243066</v>
      </c>
      <c r="AC31" s="6">
        <f>SUM(H31:O31)</f>
        <v>112221</v>
      </c>
      <c r="AD31" s="6">
        <f>SUM(P31:R31)</f>
        <v>107752</v>
      </c>
      <c r="AE31" s="6">
        <f>SUM(S31:U31)</f>
        <v>23093</v>
      </c>
      <c r="AG31" s="6">
        <v>13756</v>
      </c>
      <c r="AH31" s="6">
        <v>277</v>
      </c>
      <c r="AI31" s="6">
        <v>2016</v>
      </c>
      <c r="AJ31" s="6">
        <v>2942</v>
      </c>
      <c r="AK31" s="6">
        <v>2181</v>
      </c>
      <c r="AL31" s="6">
        <v>853</v>
      </c>
      <c r="AM31" s="6">
        <v>962</v>
      </c>
      <c r="AN31" s="6">
        <v>660</v>
      </c>
      <c r="AO31" s="6">
        <v>685</v>
      </c>
      <c r="AP31" s="6">
        <v>1871</v>
      </c>
      <c r="AQ31" s="6">
        <v>1015</v>
      </c>
      <c r="AR31" s="6">
        <v>1813</v>
      </c>
      <c r="AS31" s="6">
        <v>1382</v>
      </c>
      <c r="AT31" s="6">
        <v>2151</v>
      </c>
      <c r="AU31" s="6">
        <v>1838</v>
      </c>
      <c r="AV31" s="6">
        <v>331</v>
      </c>
      <c r="AW31" s="6">
        <v>1676</v>
      </c>
      <c r="AX31" s="6">
        <v>206</v>
      </c>
      <c r="AY31" s="6">
        <v>55</v>
      </c>
      <c r="AZ31" s="6">
        <v>67</v>
      </c>
      <c r="BA31" s="6">
        <v>212</v>
      </c>
      <c r="BB31" s="6">
        <v>156</v>
      </c>
      <c r="BC31" s="6">
        <v>23</v>
      </c>
      <c r="BD31" s="6">
        <v>43</v>
      </c>
      <c r="BE31" s="6">
        <v>1911</v>
      </c>
      <c r="BF31" s="6">
        <v>28</v>
      </c>
      <c r="BG31" s="6">
        <v>275</v>
      </c>
      <c r="BH31" s="6">
        <v>514</v>
      </c>
      <c r="BI31" s="6">
        <v>773</v>
      </c>
      <c r="BJ31" s="6">
        <v>70</v>
      </c>
      <c r="BK31" s="6">
        <v>1098</v>
      </c>
      <c r="BL31" s="6">
        <v>237</v>
      </c>
      <c r="BM31" s="6">
        <v>20</v>
      </c>
      <c r="BN31" s="6">
        <v>124</v>
      </c>
      <c r="BO31" s="6">
        <v>989</v>
      </c>
      <c r="BP31" s="6">
        <v>20</v>
      </c>
      <c r="BQ31" s="4">
        <f>SUM(AG31:BF31)</f>
        <v>39110</v>
      </c>
      <c r="BR31" s="4">
        <f>SUM(BG31:BJ31)</f>
        <v>1632</v>
      </c>
      <c r="BS31" s="4">
        <f>SUM(BK31:BP31)</f>
        <v>2488</v>
      </c>
      <c r="BT31" s="6">
        <f>SUM(BQ31:BS31)</f>
        <v>43230</v>
      </c>
      <c r="BU31" s="6">
        <f>SUM(AP31:AS31)</f>
        <v>6081</v>
      </c>
      <c r="BV31" s="6">
        <f t="shared" si="6"/>
        <v>-3</v>
      </c>
      <c r="BW31" s="6">
        <f t="shared" si="6"/>
        <v>0</v>
      </c>
      <c r="BX31" s="6">
        <f t="shared" si="6"/>
        <v>-20</v>
      </c>
      <c r="BY31" s="6">
        <f>SUM(BV31:BX31)</f>
        <v>-23</v>
      </c>
      <c r="BZ31" s="6"/>
      <c r="CA31" s="6"/>
      <c r="CB31" s="6"/>
      <c r="CC31" s="6"/>
      <c r="CD31" s="6"/>
      <c r="CE31" s="6"/>
      <c r="CF31" s="6"/>
    </row>
    <row r="32" spans="1:84" ht="15.75">
      <c r="A32" s="5"/>
      <c r="B32" s="1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4"/>
      <c r="BR32" s="4"/>
      <c r="BS32" s="4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15.75">
      <c r="A33" s="5"/>
      <c r="B33" s="1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4"/>
      <c r="BR33" s="4"/>
      <c r="BS33" s="4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15.75">
      <c r="A34" s="5" t="s">
        <v>78</v>
      </c>
      <c r="B34" s="13" t="s">
        <v>108</v>
      </c>
      <c r="C34" s="22">
        <v>86</v>
      </c>
      <c r="D34" s="6" t="s">
        <v>69</v>
      </c>
      <c r="E34" s="6">
        <v>15964</v>
      </c>
      <c r="F34" s="6">
        <v>1609</v>
      </c>
      <c r="G34" s="6">
        <v>1105</v>
      </c>
      <c r="H34" s="6">
        <f>SUM(F34:G34)</f>
        <v>2714</v>
      </c>
      <c r="I34" s="6">
        <v>552</v>
      </c>
      <c r="J34" s="6">
        <v>95</v>
      </c>
      <c r="K34" s="6">
        <v>508</v>
      </c>
      <c r="L34" s="6">
        <v>60</v>
      </c>
      <c r="M34" s="6">
        <v>267</v>
      </c>
      <c r="N34" s="6">
        <v>360</v>
      </c>
      <c r="O34" s="6">
        <v>397</v>
      </c>
      <c r="P34" s="6">
        <v>2761</v>
      </c>
      <c r="Q34" s="6">
        <v>1297</v>
      </c>
      <c r="R34" s="6">
        <v>315</v>
      </c>
      <c r="S34" s="6">
        <v>2009</v>
      </c>
      <c r="T34" s="6">
        <v>212</v>
      </c>
      <c r="U34" s="6">
        <v>149</v>
      </c>
      <c r="V34" s="6">
        <v>2667</v>
      </c>
      <c r="W34" s="6">
        <v>139</v>
      </c>
      <c r="X34" s="6">
        <v>104</v>
      </c>
      <c r="Y34" s="6">
        <v>1358</v>
      </c>
      <c r="Z34" s="6">
        <f>SUM(H34:Y34)</f>
        <v>15964</v>
      </c>
      <c r="AA34" s="6">
        <f>E34-Z34</f>
        <v>0</v>
      </c>
      <c r="AB34" s="6">
        <f>SUM(H34:U34)</f>
        <v>11696</v>
      </c>
      <c r="AC34" s="6">
        <f>SUM(H34:O34)</f>
        <v>4953</v>
      </c>
      <c r="AD34" s="6">
        <f>SUM(P34:R34)</f>
        <v>4373</v>
      </c>
      <c r="AE34" s="6">
        <f>SUM(S34:U34)</f>
        <v>2370</v>
      </c>
      <c r="AG34" s="6">
        <v>309</v>
      </c>
      <c r="AH34" s="6">
        <v>95</v>
      </c>
      <c r="AI34" s="6">
        <v>53</v>
      </c>
      <c r="AJ34" s="6">
        <v>29</v>
      </c>
      <c r="AK34" s="6">
        <v>117</v>
      </c>
      <c r="AL34" s="6">
        <v>49</v>
      </c>
      <c r="AM34" s="6">
        <v>82</v>
      </c>
      <c r="AN34" s="6">
        <v>17</v>
      </c>
      <c r="AO34" s="6">
        <v>49</v>
      </c>
      <c r="AP34" s="6">
        <v>166</v>
      </c>
      <c r="AQ34" s="6">
        <v>58</v>
      </c>
      <c r="AR34" s="6">
        <v>108</v>
      </c>
      <c r="AS34" s="6">
        <v>102</v>
      </c>
      <c r="AT34" s="6">
        <v>183</v>
      </c>
      <c r="AU34" s="6">
        <v>145</v>
      </c>
      <c r="AV34" s="6">
        <v>38</v>
      </c>
      <c r="AW34" s="6">
        <v>236</v>
      </c>
      <c r="AX34" s="6">
        <v>24</v>
      </c>
      <c r="AY34" s="6">
        <v>4</v>
      </c>
      <c r="AZ34" s="6">
        <v>22</v>
      </c>
      <c r="BA34" s="6">
        <v>109</v>
      </c>
      <c r="BB34" s="6">
        <v>89</v>
      </c>
      <c r="BC34" s="6">
        <v>9</v>
      </c>
      <c r="BD34" s="6">
        <v>64</v>
      </c>
      <c r="BE34" s="6">
        <v>99</v>
      </c>
      <c r="BF34" s="6">
        <v>60</v>
      </c>
      <c r="BG34" s="6">
        <v>36</v>
      </c>
      <c r="BH34" s="6">
        <v>54</v>
      </c>
      <c r="BI34" s="6">
        <v>29</v>
      </c>
      <c r="BJ34" s="6">
        <v>48</v>
      </c>
      <c r="BK34" s="6">
        <v>6</v>
      </c>
      <c r="BL34" s="6">
        <v>11</v>
      </c>
      <c r="BM34" s="6">
        <v>1</v>
      </c>
      <c r="BN34" s="6">
        <v>65</v>
      </c>
      <c r="BO34" s="6">
        <v>10</v>
      </c>
      <c r="BP34" s="6">
        <v>11</v>
      </c>
      <c r="BQ34" s="4">
        <f>SUM(AG34:BF34)</f>
        <v>2316</v>
      </c>
      <c r="BR34" s="4">
        <f>SUM(BG34:BJ34)</f>
        <v>167</v>
      </c>
      <c r="BS34" s="4">
        <f>SUM(BK34:BP34)</f>
        <v>104</v>
      </c>
      <c r="BT34" s="6">
        <f>SUM(BQ34:BS34)</f>
        <v>2587</v>
      </c>
      <c r="BU34" s="6">
        <f>SUM(AP34:AS34)</f>
        <v>434</v>
      </c>
      <c r="BV34" s="6">
        <f aca="true" t="shared" si="7" ref="BV34:BX35">V34-BQ34</f>
        <v>351</v>
      </c>
      <c r="BW34" s="6">
        <f t="shared" si="7"/>
        <v>-28</v>
      </c>
      <c r="BX34" s="6">
        <f t="shared" si="7"/>
        <v>0</v>
      </c>
      <c r="BY34" s="6">
        <f>SUM(BV34:BX34)</f>
        <v>323</v>
      </c>
      <c r="BZ34" s="6"/>
      <c r="CA34" s="6"/>
      <c r="CB34" s="6"/>
      <c r="CC34" s="6"/>
      <c r="CD34" s="6"/>
      <c r="CE34" s="6"/>
      <c r="CF34" s="6"/>
    </row>
    <row r="35" spans="2:84" ht="15.75">
      <c r="B35" s="13" t="s">
        <v>109</v>
      </c>
      <c r="D35" s="6" t="s">
        <v>70</v>
      </c>
      <c r="E35" s="6">
        <v>316676</v>
      </c>
      <c r="F35" s="6">
        <v>92107</v>
      </c>
      <c r="G35" s="6">
        <v>18402</v>
      </c>
      <c r="H35" s="6">
        <f>SUM(F35:G35)</f>
        <v>110509</v>
      </c>
      <c r="I35" s="6">
        <v>7607</v>
      </c>
      <c r="J35" s="6">
        <v>967</v>
      </c>
      <c r="K35" s="6">
        <v>7623</v>
      </c>
      <c r="L35" s="6">
        <v>1869</v>
      </c>
      <c r="M35" s="6">
        <v>4453</v>
      </c>
      <c r="N35" s="6">
        <v>23493</v>
      </c>
      <c r="O35" s="6">
        <v>4724</v>
      </c>
      <c r="P35" s="6">
        <v>45979</v>
      </c>
      <c r="Q35" s="6">
        <v>13934</v>
      </c>
      <c r="R35" s="6">
        <v>1786</v>
      </c>
      <c r="S35" s="6">
        <v>22903</v>
      </c>
      <c r="T35" s="6">
        <v>2065</v>
      </c>
      <c r="U35" s="6">
        <v>2870</v>
      </c>
      <c r="V35" s="6">
        <v>42842</v>
      </c>
      <c r="W35" s="6">
        <v>2250</v>
      </c>
      <c r="X35" s="6">
        <v>2286</v>
      </c>
      <c r="Y35" s="6">
        <v>18516</v>
      </c>
      <c r="Z35" s="6">
        <f>SUM(H35:Y35)</f>
        <v>316676</v>
      </c>
      <c r="AA35" s="6">
        <f>E35-Z35</f>
        <v>0</v>
      </c>
      <c r="AB35" s="6">
        <f>SUM(H35:U35)</f>
        <v>250782</v>
      </c>
      <c r="AC35" s="6">
        <f>SUM(H35:O35)</f>
        <v>161245</v>
      </c>
      <c r="AD35" s="6">
        <f>SUM(P35:R35)</f>
        <v>61699</v>
      </c>
      <c r="AE35" s="6">
        <f>SUM(S35:U35)</f>
        <v>27838</v>
      </c>
      <c r="AG35" s="6">
        <v>9205</v>
      </c>
      <c r="AH35" s="6">
        <v>1729</v>
      </c>
      <c r="AI35" s="6">
        <v>793</v>
      </c>
      <c r="AJ35" s="6">
        <v>455</v>
      </c>
      <c r="AK35" s="6">
        <v>2605</v>
      </c>
      <c r="AL35" s="6">
        <v>459</v>
      </c>
      <c r="AM35" s="6">
        <v>2430</v>
      </c>
      <c r="AN35" s="6">
        <v>300</v>
      </c>
      <c r="AO35" s="6">
        <v>2151</v>
      </c>
      <c r="AP35" s="6">
        <v>1914</v>
      </c>
      <c r="AQ35" s="6">
        <v>1415</v>
      </c>
      <c r="AR35" s="6">
        <v>1101</v>
      </c>
      <c r="AS35" s="6">
        <v>1730</v>
      </c>
      <c r="AT35" s="6">
        <v>3399</v>
      </c>
      <c r="AU35" s="6">
        <v>2333</v>
      </c>
      <c r="AV35" s="6">
        <v>132</v>
      </c>
      <c r="AW35" s="6">
        <v>2703</v>
      </c>
      <c r="AX35" s="6">
        <v>223</v>
      </c>
      <c r="AY35" s="6">
        <v>32</v>
      </c>
      <c r="AZ35" s="6">
        <v>189</v>
      </c>
      <c r="BA35" s="6">
        <v>1739</v>
      </c>
      <c r="BB35" s="6">
        <v>1568</v>
      </c>
      <c r="BC35" s="6">
        <v>30</v>
      </c>
      <c r="BD35" s="6">
        <v>719</v>
      </c>
      <c r="BE35" s="6">
        <v>1314</v>
      </c>
      <c r="BF35" s="6">
        <v>1004</v>
      </c>
      <c r="BG35" s="6">
        <v>427</v>
      </c>
      <c r="BH35" s="6">
        <v>362</v>
      </c>
      <c r="BI35" s="6">
        <v>1004</v>
      </c>
      <c r="BJ35" s="6">
        <v>1577</v>
      </c>
      <c r="BK35" s="6">
        <v>134</v>
      </c>
      <c r="BL35" s="6">
        <v>226</v>
      </c>
      <c r="BM35" s="6">
        <v>6</v>
      </c>
      <c r="BN35" s="6">
        <v>1481</v>
      </c>
      <c r="BO35" s="6">
        <v>139</v>
      </c>
      <c r="BP35" s="6">
        <v>300</v>
      </c>
      <c r="BQ35" s="4">
        <f>SUM(AG35:BF35)</f>
        <v>41672</v>
      </c>
      <c r="BR35" s="4">
        <f>SUM(BG35:BJ35)</f>
        <v>3370</v>
      </c>
      <c r="BS35" s="4">
        <f>SUM(BK35:BP35)</f>
        <v>2286</v>
      </c>
      <c r="BT35" s="6">
        <f>SUM(BQ35:BS35)</f>
        <v>47328</v>
      </c>
      <c r="BU35" s="6">
        <f>SUM(AP35:AS35)</f>
        <v>6160</v>
      </c>
      <c r="BV35" s="6">
        <f t="shared" si="7"/>
        <v>1170</v>
      </c>
      <c r="BW35" s="6">
        <f t="shared" si="7"/>
        <v>-1120</v>
      </c>
      <c r="BX35" s="6">
        <f t="shared" si="7"/>
        <v>0</v>
      </c>
      <c r="BY35" s="6">
        <f>SUM(BV35:BX35)</f>
        <v>50</v>
      </c>
      <c r="BZ35" s="6"/>
      <c r="CA35" s="6"/>
      <c r="CB35" s="6"/>
      <c r="CC35" s="6"/>
      <c r="CD35" s="6"/>
      <c r="CE35" s="6"/>
      <c r="CF35" s="6"/>
    </row>
    <row r="36" spans="1:84" ht="15.75">
      <c r="A36" s="5"/>
      <c r="B36" s="13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4"/>
      <c r="BR36" s="4"/>
      <c r="BS36" s="4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15.75">
      <c r="A37" s="5"/>
      <c r="B37" s="13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4"/>
      <c r="BR37" s="4"/>
      <c r="BS37" s="4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</row>
    <row r="38" spans="1:84" ht="15.75">
      <c r="A38" s="5" t="s">
        <v>79</v>
      </c>
      <c r="B38" s="13" t="s">
        <v>110</v>
      </c>
      <c r="C38" s="22">
        <v>68</v>
      </c>
      <c r="D38" s="6" t="s">
        <v>69</v>
      </c>
      <c r="E38" s="6">
        <v>21831</v>
      </c>
      <c r="F38" s="6">
        <v>1981</v>
      </c>
      <c r="G38" s="6">
        <v>1078</v>
      </c>
      <c r="H38" s="6">
        <f>SUM(F38:G38)</f>
        <v>3059</v>
      </c>
      <c r="I38" s="6">
        <v>552</v>
      </c>
      <c r="J38" s="6">
        <v>163</v>
      </c>
      <c r="K38" s="6">
        <v>575</v>
      </c>
      <c r="L38" s="6">
        <v>147</v>
      </c>
      <c r="M38" s="6">
        <v>148</v>
      </c>
      <c r="N38" s="6">
        <v>1839</v>
      </c>
      <c r="O38" s="6">
        <v>498</v>
      </c>
      <c r="P38" s="6">
        <v>2275</v>
      </c>
      <c r="Q38" s="6">
        <v>1344</v>
      </c>
      <c r="R38" s="6">
        <v>173</v>
      </c>
      <c r="S38" s="6">
        <v>1153</v>
      </c>
      <c r="T38" s="6">
        <v>105</v>
      </c>
      <c r="U38" s="6">
        <v>157</v>
      </c>
      <c r="V38" s="6">
        <v>6377</v>
      </c>
      <c r="W38" s="6">
        <v>426</v>
      </c>
      <c r="X38" s="6">
        <v>418</v>
      </c>
      <c r="Y38" s="6">
        <v>2362</v>
      </c>
      <c r="Z38" s="6">
        <f>SUM(H38:Y38)</f>
        <v>21771</v>
      </c>
      <c r="AA38" s="6">
        <f>E38-Z38</f>
        <v>60</v>
      </c>
      <c r="AB38" s="6">
        <f>SUM(H38:U38)</f>
        <v>12188</v>
      </c>
      <c r="AC38" s="6">
        <f>SUM(H38:O38)</f>
        <v>6981</v>
      </c>
      <c r="AD38" s="6">
        <f>SUM(P38:R38)</f>
        <v>3792</v>
      </c>
      <c r="AE38" s="6">
        <f>SUM(S38:U38)</f>
        <v>1415</v>
      </c>
      <c r="AG38" s="6">
        <v>1096</v>
      </c>
      <c r="AH38" s="6">
        <v>177</v>
      </c>
      <c r="AI38" s="6">
        <v>224</v>
      </c>
      <c r="AJ38" s="6">
        <v>127</v>
      </c>
      <c r="AK38" s="6">
        <v>225</v>
      </c>
      <c r="AL38" s="6">
        <v>273</v>
      </c>
      <c r="AM38" s="6">
        <v>229</v>
      </c>
      <c r="AN38" s="6">
        <v>175</v>
      </c>
      <c r="AO38" s="6">
        <v>269</v>
      </c>
      <c r="AP38" s="6">
        <v>307</v>
      </c>
      <c r="AQ38" s="6">
        <v>420</v>
      </c>
      <c r="AR38" s="6">
        <v>218</v>
      </c>
      <c r="AS38" s="6">
        <v>230</v>
      </c>
      <c r="AT38" s="6">
        <v>392</v>
      </c>
      <c r="AU38" s="6">
        <v>293</v>
      </c>
      <c r="AV38" s="6">
        <v>194</v>
      </c>
      <c r="AW38" s="6">
        <v>149</v>
      </c>
      <c r="AX38" s="6">
        <v>178</v>
      </c>
      <c r="AY38" s="6">
        <v>168</v>
      </c>
      <c r="AZ38" s="6">
        <v>174</v>
      </c>
      <c r="BA38" s="6">
        <v>82</v>
      </c>
      <c r="BB38" s="6">
        <v>312</v>
      </c>
      <c r="BC38" s="6">
        <v>67</v>
      </c>
      <c r="BD38" s="6">
        <v>354</v>
      </c>
      <c r="BE38" s="6">
        <v>206</v>
      </c>
      <c r="BF38" s="6">
        <v>122</v>
      </c>
      <c r="BG38" s="6">
        <v>186</v>
      </c>
      <c r="BH38" s="6">
        <v>63</v>
      </c>
      <c r="BI38" s="6">
        <v>72</v>
      </c>
      <c r="BJ38" s="6">
        <v>161</v>
      </c>
      <c r="BK38" s="6">
        <v>82</v>
      </c>
      <c r="BL38" s="6">
        <v>50</v>
      </c>
      <c r="BM38" s="6">
        <v>31</v>
      </c>
      <c r="BN38" s="6">
        <v>31</v>
      </c>
      <c r="BO38" s="6">
        <v>149</v>
      </c>
      <c r="BP38" s="6">
        <v>77</v>
      </c>
      <c r="BQ38" s="4">
        <f>SUM(AG38:BF38)</f>
        <v>6661</v>
      </c>
      <c r="BR38" s="4">
        <f>SUM(BG38:BJ38)</f>
        <v>482</v>
      </c>
      <c r="BS38" s="4">
        <f>SUM(BK38:BP38)</f>
        <v>420</v>
      </c>
      <c r="BT38" s="6">
        <f>SUM(BQ38:BS38)</f>
        <v>7563</v>
      </c>
      <c r="BU38" s="6">
        <f>SUM(AP38:AS38)</f>
        <v>1175</v>
      </c>
      <c r="BV38" s="6">
        <f aca="true" t="shared" si="8" ref="BV38:BX39">V38-BQ38</f>
        <v>-284</v>
      </c>
      <c r="BW38" s="6">
        <f t="shared" si="8"/>
        <v>-56</v>
      </c>
      <c r="BX38" s="6">
        <f t="shared" si="8"/>
        <v>-2</v>
      </c>
      <c r="BY38" s="6">
        <f>SUM(BV38:BX38)</f>
        <v>-342</v>
      </c>
      <c r="BZ38" s="6"/>
      <c r="CA38" s="6"/>
      <c r="CB38" s="6"/>
      <c r="CC38" s="6"/>
      <c r="CD38" s="6"/>
      <c r="CE38" s="6"/>
      <c r="CF38" s="6"/>
    </row>
    <row r="39" spans="2:84" ht="15.75">
      <c r="B39" s="13" t="s">
        <v>112</v>
      </c>
      <c r="D39" s="6" t="s">
        <v>70</v>
      </c>
      <c r="E39" s="6">
        <v>442033</v>
      </c>
      <c r="F39" s="6">
        <v>84263</v>
      </c>
      <c r="G39" s="6">
        <v>24693</v>
      </c>
      <c r="H39" s="6">
        <f>SUM(F39:G39)</f>
        <v>108956</v>
      </c>
      <c r="I39" s="6">
        <v>11800</v>
      </c>
      <c r="J39" s="6">
        <v>3533</v>
      </c>
      <c r="K39" s="6">
        <v>19164</v>
      </c>
      <c r="L39" s="6">
        <v>3513</v>
      </c>
      <c r="M39" s="6">
        <v>4118</v>
      </c>
      <c r="N39" s="6">
        <v>49003</v>
      </c>
      <c r="O39" s="6">
        <v>7955</v>
      </c>
      <c r="P39" s="6">
        <v>55738</v>
      </c>
      <c r="Q39" s="6">
        <v>23965</v>
      </c>
      <c r="R39" s="6">
        <v>3135</v>
      </c>
      <c r="S39" s="6">
        <v>22727</v>
      </c>
      <c r="T39" s="6">
        <v>2434</v>
      </c>
      <c r="U39" s="6">
        <v>2819</v>
      </c>
      <c r="V39" s="6">
        <v>82901</v>
      </c>
      <c r="W39" s="6">
        <v>6863</v>
      </c>
      <c r="X39" s="6">
        <v>4711</v>
      </c>
      <c r="Y39" s="6">
        <v>28698</v>
      </c>
      <c r="Z39" s="6">
        <f>SUM(H39:Y39)</f>
        <v>442033</v>
      </c>
      <c r="AA39" s="6">
        <f>E39-Z39</f>
        <v>0</v>
      </c>
      <c r="AB39" s="6">
        <f>SUM(H39:U39)</f>
        <v>318860</v>
      </c>
      <c r="AC39" s="6">
        <f>SUM(H39:O39)</f>
        <v>208042</v>
      </c>
      <c r="AD39" s="6">
        <f>SUM(P39:R39)</f>
        <v>82838</v>
      </c>
      <c r="AE39" s="6">
        <f>SUM(S39:U39)</f>
        <v>27980</v>
      </c>
      <c r="AG39" s="6">
        <v>22538</v>
      </c>
      <c r="AH39" s="6">
        <v>1919</v>
      </c>
      <c r="AI39" s="6">
        <v>3667</v>
      </c>
      <c r="AJ39" s="6">
        <v>1169</v>
      </c>
      <c r="AK39" s="6">
        <v>2913</v>
      </c>
      <c r="AL39" s="6">
        <v>1689</v>
      </c>
      <c r="AM39" s="6">
        <v>4920</v>
      </c>
      <c r="AN39" s="6">
        <v>1936</v>
      </c>
      <c r="AO39" s="6">
        <v>2985</v>
      </c>
      <c r="AP39" s="6">
        <v>3895</v>
      </c>
      <c r="AQ39" s="6">
        <v>4232</v>
      </c>
      <c r="AR39" s="6">
        <v>3018</v>
      </c>
      <c r="AS39" s="6">
        <v>4150</v>
      </c>
      <c r="AT39" s="6">
        <v>5193</v>
      </c>
      <c r="AU39" s="6">
        <v>2812</v>
      </c>
      <c r="AV39" s="6">
        <v>1777</v>
      </c>
      <c r="AW39" s="6">
        <v>1378</v>
      </c>
      <c r="AX39" s="6">
        <v>1594</v>
      </c>
      <c r="AY39" s="6">
        <v>1283</v>
      </c>
      <c r="AZ39" s="6">
        <v>1686</v>
      </c>
      <c r="BA39" s="6">
        <v>571</v>
      </c>
      <c r="BB39" s="6">
        <v>2929</v>
      </c>
      <c r="BC39" s="6">
        <v>517</v>
      </c>
      <c r="BD39" s="6">
        <v>1190</v>
      </c>
      <c r="BE39" s="6">
        <v>1445</v>
      </c>
      <c r="BF39" s="6">
        <v>1090</v>
      </c>
      <c r="BG39" s="6">
        <v>2028</v>
      </c>
      <c r="BH39" s="6">
        <v>688</v>
      </c>
      <c r="BI39" s="6">
        <v>1682</v>
      </c>
      <c r="BJ39" s="6">
        <v>1724</v>
      </c>
      <c r="BK39" s="6">
        <v>904</v>
      </c>
      <c r="BL39" s="6">
        <v>849</v>
      </c>
      <c r="BM39" s="6">
        <v>1006</v>
      </c>
      <c r="BN39" s="6">
        <v>689</v>
      </c>
      <c r="BO39" s="6">
        <v>1087</v>
      </c>
      <c r="BP39" s="6">
        <v>929</v>
      </c>
      <c r="BQ39" s="4">
        <f>SUM(AG39:BF39)</f>
        <v>82496</v>
      </c>
      <c r="BR39" s="4">
        <f>SUM(BG39:BJ39)</f>
        <v>6122</v>
      </c>
      <c r="BS39" s="4">
        <f>SUM(BK39:BP39)</f>
        <v>5464</v>
      </c>
      <c r="BT39" s="6">
        <f>SUM(BQ39:BS39)</f>
        <v>94082</v>
      </c>
      <c r="BU39" s="6">
        <f>SUM(AP39:AS39)</f>
        <v>15295</v>
      </c>
      <c r="BV39" s="6">
        <f t="shared" si="8"/>
        <v>405</v>
      </c>
      <c r="BW39" s="6">
        <f t="shared" si="8"/>
        <v>741</v>
      </c>
      <c r="BX39" s="6">
        <f t="shared" si="8"/>
        <v>-753</v>
      </c>
      <c r="BY39" s="6">
        <f>SUM(BV39:BX39)</f>
        <v>393</v>
      </c>
      <c r="BZ39" s="6"/>
      <c r="CA39" s="6"/>
      <c r="CB39" s="6"/>
      <c r="CC39" s="6"/>
      <c r="CD39" s="6"/>
      <c r="CE39" s="6"/>
      <c r="CF39" s="6"/>
    </row>
    <row r="40" spans="1:84" ht="15.75">
      <c r="A40" s="5"/>
      <c r="B40" s="13" t="s">
        <v>111</v>
      </c>
      <c r="BB40" s="6"/>
      <c r="BR40" s="4"/>
      <c r="BS40" s="4"/>
      <c r="CE40" s="6"/>
      <c r="CF40" s="6"/>
    </row>
    <row r="41" spans="1:84" ht="15.75">
      <c r="A41" s="5"/>
      <c r="B41" s="13"/>
      <c r="BB41" s="6"/>
      <c r="BR41" s="4"/>
      <c r="BS41" s="4"/>
      <c r="CE41" s="6"/>
      <c r="CF41" s="6"/>
    </row>
    <row r="42" spans="1:84" ht="15.75">
      <c r="A42" s="5" t="s">
        <v>80</v>
      </c>
      <c r="B42" s="13" t="s">
        <v>81</v>
      </c>
      <c r="C42" s="22">
        <v>36</v>
      </c>
      <c r="D42" s="6" t="s">
        <v>69</v>
      </c>
      <c r="E42" s="6">
        <v>14039</v>
      </c>
      <c r="F42" s="6">
        <v>1797</v>
      </c>
      <c r="G42" s="6">
        <v>1058</v>
      </c>
      <c r="H42" s="6">
        <f>SUM(F42:G42)</f>
        <v>2855</v>
      </c>
      <c r="I42" s="6">
        <v>505</v>
      </c>
      <c r="J42" s="6">
        <v>200</v>
      </c>
      <c r="K42" s="6">
        <v>278</v>
      </c>
      <c r="L42" s="6">
        <v>76</v>
      </c>
      <c r="M42" s="6">
        <v>57</v>
      </c>
      <c r="N42" s="6">
        <v>1590</v>
      </c>
      <c r="O42" s="6">
        <v>160</v>
      </c>
      <c r="P42" s="6">
        <v>1548</v>
      </c>
      <c r="Q42" s="6">
        <v>414</v>
      </c>
      <c r="R42" s="6">
        <v>101</v>
      </c>
      <c r="S42" s="6">
        <v>772</v>
      </c>
      <c r="T42" s="6">
        <v>123</v>
      </c>
      <c r="U42" s="6">
        <v>1063</v>
      </c>
      <c r="V42" s="6">
        <v>1724</v>
      </c>
      <c r="W42" s="6">
        <v>262</v>
      </c>
      <c r="X42" s="6">
        <v>172</v>
      </c>
      <c r="Y42" s="6">
        <v>2139</v>
      </c>
      <c r="Z42" s="6">
        <f>SUM(H42:Y42)</f>
        <v>14039</v>
      </c>
      <c r="AA42" s="6">
        <f>E42-Z42</f>
        <v>0</v>
      </c>
      <c r="AB42" s="6">
        <f>SUM(H42:U42)</f>
        <v>9742</v>
      </c>
      <c r="AC42" s="6">
        <f>SUM(H42:O42)</f>
        <v>5721</v>
      </c>
      <c r="AD42" s="6">
        <f>SUM(P42:R42)</f>
        <v>2063</v>
      </c>
      <c r="AE42" s="6">
        <f>SUM(S42:U42)</f>
        <v>1958</v>
      </c>
      <c r="AG42" s="6">
        <v>634</v>
      </c>
      <c r="AH42" s="6">
        <v>48</v>
      </c>
      <c r="AI42" s="6">
        <v>12</v>
      </c>
      <c r="AJ42" s="6">
        <v>1</v>
      </c>
      <c r="AK42" s="6">
        <v>157</v>
      </c>
      <c r="AL42" s="6">
        <v>45</v>
      </c>
      <c r="AM42" s="6">
        <v>25</v>
      </c>
      <c r="AN42" s="6">
        <v>101</v>
      </c>
      <c r="AO42" s="6">
        <v>19</v>
      </c>
      <c r="AP42" s="6">
        <v>60</v>
      </c>
      <c r="AQ42" s="6">
        <v>85</v>
      </c>
      <c r="AR42" s="6">
        <v>6</v>
      </c>
      <c r="AS42" s="6">
        <v>36</v>
      </c>
      <c r="AT42" s="6">
        <v>64</v>
      </c>
      <c r="AU42" s="6">
        <v>133</v>
      </c>
      <c r="AV42" s="6">
        <v>62</v>
      </c>
      <c r="AW42" s="6">
        <v>44</v>
      </c>
      <c r="AX42" s="6">
        <v>42</v>
      </c>
      <c r="AY42" s="6">
        <v>3</v>
      </c>
      <c r="AZ42" s="6">
        <v>16</v>
      </c>
      <c r="BA42" s="6">
        <v>9</v>
      </c>
      <c r="BB42" s="6">
        <v>68</v>
      </c>
      <c r="BC42" s="6">
        <v>7</v>
      </c>
      <c r="BD42" s="6"/>
      <c r="BE42" s="6">
        <v>12</v>
      </c>
      <c r="BF42" s="6">
        <v>35</v>
      </c>
      <c r="BG42" s="6">
        <v>44</v>
      </c>
      <c r="BH42" s="6">
        <v>1</v>
      </c>
      <c r="BI42" s="6">
        <v>117</v>
      </c>
      <c r="BJ42" s="6">
        <v>100</v>
      </c>
      <c r="BK42" s="6">
        <v>3</v>
      </c>
      <c r="BL42" s="6">
        <v>3</v>
      </c>
      <c r="BM42" s="6">
        <v>46</v>
      </c>
      <c r="BN42" s="6">
        <v>9</v>
      </c>
      <c r="BO42" s="6">
        <v>33</v>
      </c>
      <c r="BP42" s="6">
        <v>78</v>
      </c>
      <c r="BQ42" s="4">
        <f>SUM(AG42:BF42)</f>
        <v>1724</v>
      </c>
      <c r="BR42" s="4">
        <f>SUM(BG42:BJ42)</f>
        <v>262</v>
      </c>
      <c r="BS42" s="4">
        <f>SUM(BK42:BP42)</f>
        <v>172</v>
      </c>
      <c r="BT42" s="6">
        <f>SUM(BQ42:BS42)</f>
        <v>2158</v>
      </c>
      <c r="BU42" s="6">
        <f>SUM(AP42:AS42)</f>
        <v>187</v>
      </c>
      <c r="BV42" s="6">
        <f aca="true" t="shared" si="9" ref="BV42:BX43">V42-BQ42</f>
        <v>0</v>
      </c>
      <c r="BW42" s="6">
        <f t="shared" si="9"/>
        <v>0</v>
      </c>
      <c r="BX42" s="6">
        <f t="shared" si="9"/>
        <v>0</v>
      </c>
      <c r="BY42" s="6">
        <f>SUM(BV42:BX42)</f>
        <v>0</v>
      </c>
      <c r="BZ42" s="6"/>
      <c r="CA42" s="6"/>
      <c r="CB42" s="6"/>
      <c r="CC42" s="6"/>
      <c r="CD42" s="6"/>
      <c r="CF42" s="6"/>
    </row>
    <row r="43" spans="2:84" ht="15.75">
      <c r="B43" s="13"/>
      <c r="D43" s="6" t="s">
        <v>70</v>
      </c>
      <c r="E43" s="6">
        <v>2347106</v>
      </c>
      <c r="F43" s="6">
        <v>2056934</v>
      </c>
      <c r="G43" s="6">
        <v>21430</v>
      </c>
      <c r="H43" s="6">
        <f>SUM(F43:G43)</f>
        <v>2078364</v>
      </c>
      <c r="I43" s="6">
        <v>5755</v>
      </c>
      <c r="J43" s="6">
        <v>1604</v>
      </c>
      <c r="K43" s="6">
        <v>4115</v>
      </c>
      <c r="L43" s="6">
        <v>916</v>
      </c>
      <c r="M43" s="6">
        <v>955</v>
      </c>
      <c r="N43" s="6">
        <v>94127</v>
      </c>
      <c r="O43" s="6">
        <v>753</v>
      </c>
      <c r="P43" s="6">
        <v>59706</v>
      </c>
      <c r="Q43" s="6">
        <v>5338</v>
      </c>
      <c r="R43" s="6">
        <v>728</v>
      </c>
      <c r="S43" s="6">
        <v>5200</v>
      </c>
      <c r="T43" s="6">
        <v>747</v>
      </c>
      <c r="U43" s="6">
        <v>15239</v>
      </c>
      <c r="V43" s="6">
        <v>42825</v>
      </c>
      <c r="W43" s="6">
        <v>8244</v>
      </c>
      <c r="X43" s="6">
        <v>2079</v>
      </c>
      <c r="Y43" s="6">
        <v>20411</v>
      </c>
      <c r="Z43" s="6">
        <f>SUM(H43:Y43)</f>
        <v>2347106</v>
      </c>
      <c r="AA43" s="6">
        <f>E43-Z43</f>
        <v>0</v>
      </c>
      <c r="AB43" s="6">
        <f>SUM(H43:U43)</f>
        <v>2273547</v>
      </c>
      <c r="AC43" s="6">
        <f>SUM(H43:O43)</f>
        <v>2186589</v>
      </c>
      <c r="AD43" s="6">
        <f>SUM(P43:R43)</f>
        <v>65772</v>
      </c>
      <c r="AE43" s="6">
        <f>SUM(S43:U43)</f>
        <v>21186</v>
      </c>
      <c r="AG43" s="6">
        <v>27044</v>
      </c>
      <c r="AH43" s="6">
        <v>421</v>
      </c>
      <c r="AI43" s="6">
        <v>21</v>
      </c>
      <c r="AJ43" s="6">
        <v>4</v>
      </c>
      <c r="AK43" s="6">
        <v>2034</v>
      </c>
      <c r="AL43" s="6">
        <v>153</v>
      </c>
      <c r="AM43" s="6">
        <v>424</v>
      </c>
      <c r="AN43" s="6">
        <v>432</v>
      </c>
      <c r="AO43" s="6">
        <v>486</v>
      </c>
      <c r="AP43" s="6">
        <v>509</v>
      </c>
      <c r="AQ43" s="6">
        <v>845</v>
      </c>
      <c r="AR43" s="6">
        <v>73</v>
      </c>
      <c r="AS43" s="6">
        <v>468</v>
      </c>
      <c r="AT43" s="6">
        <v>2340</v>
      </c>
      <c r="AU43" s="6">
        <v>468</v>
      </c>
      <c r="AV43" s="6">
        <v>82</v>
      </c>
      <c r="AW43" s="6">
        <v>81</v>
      </c>
      <c r="AX43" s="6">
        <v>107</v>
      </c>
      <c r="AY43" s="6">
        <v>12</v>
      </c>
      <c r="AZ43" s="6">
        <v>48</v>
      </c>
      <c r="BA43" s="6">
        <v>68</v>
      </c>
      <c r="BB43" s="6">
        <v>148</v>
      </c>
      <c r="BC43" s="6">
        <v>6419</v>
      </c>
      <c r="BD43" s="6"/>
      <c r="BE43" s="6">
        <v>47</v>
      </c>
      <c r="BF43" s="6">
        <v>82</v>
      </c>
      <c r="BG43" s="6">
        <v>99</v>
      </c>
      <c r="BH43" s="6">
        <v>19</v>
      </c>
      <c r="BI43" s="6">
        <v>7735</v>
      </c>
      <c r="BJ43" s="6">
        <v>391</v>
      </c>
      <c r="BK43" s="6">
        <v>29</v>
      </c>
      <c r="BL43" s="6">
        <v>39</v>
      </c>
      <c r="BM43" s="6">
        <v>822</v>
      </c>
      <c r="BN43" s="6">
        <v>59</v>
      </c>
      <c r="BO43" s="6">
        <v>268</v>
      </c>
      <c r="BP43" s="6">
        <v>862</v>
      </c>
      <c r="BQ43" s="4">
        <f>SUM(AG43:BF43)</f>
        <v>42816</v>
      </c>
      <c r="BR43" s="4">
        <f>SUM(BG43:BJ43)</f>
        <v>8244</v>
      </c>
      <c r="BS43" s="4">
        <f>SUM(BK43:BP43)</f>
        <v>2079</v>
      </c>
      <c r="BT43" s="6">
        <f>SUM(BQ43:BS43)</f>
        <v>53139</v>
      </c>
      <c r="BU43" s="6">
        <f>SUM(AP43:AS43)</f>
        <v>1895</v>
      </c>
      <c r="BV43" s="6">
        <f t="shared" si="9"/>
        <v>9</v>
      </c>
      <c r="BW43" s="6">
        <f t="shared" si="9"/>
        <v>0</v>
      </c>
      <c r="BX43" s="6">
        <f t="shared" si="9"/>
        <v>0</v>
      </c>
      <c r="BY43" s="6">
        <f>SUM(BV43:BX43)</f>
        <v>9</v>
      </c>
      <c r="BZ43" s="6"/>
      <c r="CA43" s="6"/>
      <c r="CB43" s="6"/>
      <c r="CC43" s="6"/>
      <c r="CD43" s="6"/>
      <c r="CF43" s="6"/>
    </row>
    <row r="44" spans="1:84" ht="15.75">
      <c r="A44" s="5"/>
      <c r="B44" s="1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4"/>
      <c r="BR44" s="4"/>
      <c r="BS44" s="4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5.75">
      <c r="A45" s="5"/>
      <c r="B45" s="1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4"/>
      <c r="BR45" s="4"/>
      <c r="BS45" s="4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5.75">
      <c r="A46" s="5" t="s">
        <v>82</v>
      </c>
      <c r="B46" s="13" t="s">
        <v>83</v>
      </c>
      <c r="C46" s="22">
        <v>41</v>
      </c>
      <c r="D46" s="6" t="s">
        <v>69</v>
      </c>
      <c r="E46" s="6">
        <v>98579</v>
      </c>
      <c r="F46" s="6">
        <v>2688</v>
      </c>
      <c r="G46" s="6">
        <v>4597</v>
      </c>
      <c r="H46" s="6">
        <f>SUM(F46:G46)</f>
        <v>7285</v>
      </c>
      <c r="I46" s="6">
        <v>2130</v>
      </c>
      <c r="J46" s="6">
        <v>636</v>
      </c>
      <c r="K46" s="6">
        <v>1925</v>
      </c>
      <c r="L46" s="6">
        <v>827</v>
      </c>
      <c r="M46" s="6">
        <v>1657</v>
      </c>
      <c r="N46" s="6">
        <v>1848</v>
      </c>
      <c r="O46" s="6">
        <v>4784</v>
      </c>
      <c r="P46" s="6">
        <v>23089</v>
      </c>
      <c r="Q46" s="6">
        <v>6969</v>
      </c>
      <c r="R46" s="6">
        <v>1738</v>
      </c>
      <c r="S46" s="6">
        <v>16521</v>
      </c>
      <c r="T46" s="6">
        <v>954</v>
      </c>
      <c r="U46" s="6">
        <v>171</v>
      </c>
      <c r="V46" s="6">
        <v>22423</v>
      </c>
      <c r="W46" s="6">
        <v>1080</v>
      </c>
      <c r="X46" s="6">
        <v>915</v>
      </c>
      <c r="Y46" s="6">
        <v>3627</v>
      </c>
      <c r="Z46" s="6">
        <f>SUM(H46:Y46)</f>
        <v>98579</v>
      </c>
      <c r="AA46" s="6">
        <f>E46-Z46</f>
        <v>0</v>
      </c>
      <c r="AB46" s="6">
        <f>SUM(H46:U46)</f>
        <v>70534</v>
      </c>
      <c r="AC46" s="6">
        <f>SUM(H46:O46)</f>
        <v>21092</v>
      </c>
      <c r="AD46" s="6">
        <f>SUM(P46:R46)</f>
        <v>31796</v>
      </c>
      <c r="AE46" s="6">
        <f>SUM(S46:U46)</f>
        <v>17646</v>
      </c>
      <c r="AG46" s="6">
        <v>2100</v>
      </c>
      <c r="AH46" s="6">
        <v>739</v>
      </c>
      <c r="AI46" s="6">
        <v>626</v>
      </c>
      <c r="AJ46" s="6">
        <v>424</v>
      </c>
      <c r="AK46" s="6">
        <v>735</v>
      </c>
      <c r="AL46" s="6">
        <v>207</v>
      </c>
      <c r="AM46" s="6">
        <v>180</v>
      </c>
      <c r="AN46" s="6">
        <v>450</v>
      </c>
      <c r="AO46" s="6">
        <v>508</v>
      </c>
      <c r="AP46" s="6">
        <v>1524</v>
      </c>
      <c r="AQ46" s="6">
        <v>1364</v>
      </c>
      <c r="AR46" s="6">
        <v>1389</v>
      </c>
      <c r="AS46" s="6">
        <v>1159</v>
      </c>
      <c r="AT46" s="6">
        <v>2104</v>
      </c>
      <c r="AU46" s="6">
        <v>1158</v>
      </c>
      <c r="AV46" s="6">
        <v>701</v>
      </c>
      <c r="AW46" s="6">
        <v>1394</v>
      </c>
      <c r="AX46" s="6">
        <v>558</v>
      </c>
      <c r="AY46" s="6">
        <v>418</v>
      </c>
      <c r="AZ46" s="6">
        <v>708</v>
      </c>
      <c r="BA46" s="6">
        <v>515</v>
      </c>
      <c r="BB46" s="6">
        <v>893</v>
      </c>
      <c r="BC46" s="6">
        <v>374</v>
      </c>
      <c r="BD46" s="6">
        <v>624</v>
      </c>
      <c r="BE46" s="6">
        <v>1138</v>
      </c>
      <c r="BF46" s="6">
        <v>633</v>
      </c>
      <c r="BG46" s="6">
        <v>218</v>
      </c>
      <c r="BH46" s="6">
        <v>94</v>
      </c>
      <c r="BI46" s="6">
        <v>114</v>
      </c>
      <c r="BJ46" s="6">
        <v>654</v>
      </c>
      <c r="BK46" s="6">
        <v>92</v>
      </c>
      <c r="BL46" s="6">
        <v>251</v>
      </c>
      <c r="BM46" s="6">
        <v>165</v>
      </c>
      <c r="BN46" s="6">
        <v>229</v>
      </c>
      <c r="BO46" s="6">
        <v>112</v>
      </c>
      <c r="BP46" s="6">
        <v>66</v>
      </c>
      <c r="BQ46" s="4">
        <f>SUM(AG46:BF46)</f>
        <v>22623</v>
      </c>
      <c r="BR46" s="4">
        <f>SUM(BG46:BJ46)</f>
        <v>1080</v>
      </c>
      <c r="BS46" s="4">
        <f>SUM(BK46:BP46)</f>
        <v>915</v>
      </c>
      <c r="BT46" s="6">
        <f>SUM(BQ46:BS46)</f>
        <v>24618</v>
      </c>
      <c r="BU46" s="6">
        <f>SUM(AP46:AS46)</f>
        <v>5436</v>
      </c>
      <c r="BV46" s="6">
        <f aca="true" t="shared" si="10" ref="BV46:BX47">V46-BQ46</f>
        <v>-200</v>
      </c>
      <c r="BW46" s="6">
        <f t="shared" si="10"/>
        <v>0</v>
      </c>
      <c r="BX46" s="6">
        <f t="shared" si="10"/>
        <v>0</v>
      </c>
      <c r="BY46" s="6">
        <f>SUM(BV46:BX46)</f>
        <v>-200</v>
      </c>
      <c r="BZ46" s="6"/>
      <c r="CA46" s="6"/>
      <c r="CB46" s="6"/>
      <c r="CC46" s="6"/>
      <c r="CD46" s="6"/>
      <c r="CE46" s="6"/>
      <c r="CF46" s="6"/>
    </row>
    <row r="47" spans="2:84" ht="15.75">
      <c r="B47" s="13"/>
      <c r="D47" s="6" t="s">
        <v>70</v>
      </c>
      <c r="E47" s="6">
        <v>3376329</v>
      </c>
      <c r="F47" s="6">
        <v>1389285</v>
      </c>
      <c r="G47" s="6">
        <v>46029</v>
      </c>
      <c r="H47" s="6">
        <f>SUM(F47:G47)</f>
        <v>1435314</v>
      </c>
      <c r="I47" s="6">
        <v>45805</v>
      </c>
      <c r="J47" s="6">
        <v>10530</v>
      </c>
      <c r="K47" s="6">
        <v>51573</v>
      </c>
      <c r="L47" s="6">
        <v>18893</v>
      </c>
      <c r="M47" s="6">
        <v>29592</v>
      </c>
      <c r="N47" s="6">
        <v>320191</v>
      </c>
      <c r="O47" s="6">
        <v>44730</v>
      </c>
      <c r="P47" s="6">
        <v>543069</v>
      </c>
      <c r="Q47" s="6">
        <v>160239</v>
      </c>
      <c r="R47" s="6">
        <v>35822</v>
      </c>
      <c r="S47" s="6">
        <v>152379</v>
      </c>
      <c r="T47" s="6">
        <v>13491</v>
      </c>
      <c r="U47" s="6">
        <v>3111</v>
      </c>
      <c r="V47" s="6">
        <v>355777</v>
      </c>
      <c r="W47" s="6">
        <v>23237</v>
      </c>
      <c r="X47" s="6">
        <v>15912</v>
      </c>
      <c r="Y47" s="6">
        <v>116664</v>
      </c>
      <c r="Z47" s="6">
        <f>SUM(H47:Y47)</f>
        <v>3376329</v>
      </c>
      <c r="AA47" s="6">
        <f>E47-Z47</f>
        <v>0</v>
      </c>
      <c r="AB47" s="6">
        <f>SUM(H47:U47)</f>
        <v>2864739</v>
      </c>
      <c r="AC47" s="6">
        <f>SUM(H47:O47)</f>
        <v>1956628</v>
      </c>
      <c r="AD47" s="6">
        <f>SUM(P47:R47)</f>
        <v>739130</v>
      </c>
      <c r="AE47" s="6">
        <f>SUM(S47:U47)</f>
        <v>168981</v>
      </c>
      <c r="AG47" s="6">
        <v>100921</v>
      </c>
      <c r="AH47" s="6">
        <v>11921</v>
      </c>
      <c r="AI47" s="6">
        <v>9666</v>
      </c>
      <c r="AJ47" s="6">
        <v>5623</v>
      </c>
      <c r="AK47" s="6">
        <v>14272</v>
      </c>
      <c r="AL47" s="6">
        <v>3242</v>
      </c>
      <c r="AM47" s="6">
        <v>5151</v>
      </c>
      <c r="AN47" s="6">
        <v>5714</v>
      </c>
      <c r="AO47" s="6">
        <v>12204</v>
      </c>
      <c r="AP47" s="6">
        <v>18971</v>
      </c>
      <c r="AQ47" s="6">
        <v>18565</v>
      </c>
      <c r="AR47" s="6">
        <v>17250</v>
      </c>
      <c r="AS47" s="6">
        <v>14879</v>
      </c>
      <c r="AT47" s="6">
        <v>19376</v>
      </c>
      <c r="AU47" s="6">
        <v>13899</v>
      </c>
      <c r="AV47" s="6">
        <v>5716</v>
      </c>
      <c r="AW47" s="6">
        <v>6085</v>
      </c>
      <c r="AX47" s="6">
        <v>5142</v>
      </c>
      <c r="AY47" s="6">
        <v>6913</v>
      </c>
      <c r="AZ47" s="6">
        <v>4911</v>
      </c>
      <c r="BA47" s="6">
        <v>3546</v>
      </c>
      <c r="BB47" s="6">
        <v>13636</v>
      </c>
      <c r="BC47" s="6">
        <v>5124</v>
      </c>
      <c r="BD47" s="6">
        <v>4635</v>
      </c>
      <c r="BE47" s="6">
        <v>10568</v>
      </c>
      <c r="BF47" s="6">
        <v>4597</v>
      </c>
      <c r="BG47" s="6">
        <v>5919</v>
      </c>
      <c r="BH47" s="6">
        <v>2151</v>
      </c>
      <c r="BI47" s="6">
        <v>3898</v>
      </c>
      <c r="BJ47" s="6">
        <v>11269</v>
      </c>
      <c r="BK47" s="6">
        <v>2537</v>
      </c>
      <c r="BL47" s="6">
        <v>4275</v>
      </c>
      <c r="BM47" s="6">
        <v>2603</v>
      </c>
      <c r="BN47" s="6">
        <v>3384</v>
      </c>
      <c r="BO47" s="6">
        <v>2274</v>
      </c>
      <c r="BP47" s="6">
        <v>1429</v>
      </c>
      <c r="BQ47" s="4">
        <f>SUM(AG47:BF47)</f>
        <v>342527</v>
      </c>
      <c r="BR47" s="4">
        <f>SUM(BG47:BJ47)</f>
        <v>23237</v>
      </c>
      <c r="BS47" s="4">
        <f>SUM(BK47:BP47)</f>
        <v>16502</v>
      </c>
      <c r="BT47" s="6">
        <f>SUM(BQ47:BS47)</f>
        <v>382266</v>
      </c>
      <c r="BU47" s="6">
        <f>SUM(AP47:AS47)</f>
        <v>69665</v>
      </c>
      <c r="BV47" s="6">
        <f t="shared" si="10"/>
        <v>13250</v>
      </c>
      <c r="BW47" s="6">
        <f t="shared" si="10"/>
        <v>0</v>
      </c>
      <c r="BX47" s="6">
        <f t="shared" si="10"/>
        <v>-590</v>
      </c>
      <c r="BY47" s="6">
        <f>SUM(BV47:BX47)</f>
        <v>12660</v>
      </c>
      <c r="BZ47" s="6"/>
      <c r="CA47" s="6"/>
      <c r="CB47" s="6"/>
      <c r="CC47" s="6"/>
      <c r="CD47" s="6"/>
      <c r="CE47" s="6"/>
      <c r="CF47" s="6"/>
    </row>
    <row r="48" spans="1:84" ht="15.75">
      <c r="A48" s="5"/>
      <c r="B48" s="1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4"/>
      <c r="BR48" s="4"/>
      <c r="BS48" s="4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</row>
    <row r="49" spans="1:84" ht="15.75">
      <c r="A49" s="5"/>
      <c r="B49" s="1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4"/>
      <c r="BR49" s="4"/>
      <c r="BS49" s="4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84" ht="15.75">
      <c r="A50" s="5" t="s">
        <v>84</v>
      </c>
      <c r="B50" s="13" t="s">
        <v>113</v>
      </c>
      <c r="C50" s="22">
        <v>11</v>
      </c>
      <c r="D50" s="6" t="s">
        <v>69</v>
      </c>
      <c r="E50" s="6">
        <v>55505</v>
      </c>
      <c r="F50" s="6">
        <v>7</v>
      </c>
      <c r="G50" s="6">
        <v>45</v>
      </c>
      <c r="H50" s="6">
        <f>SUM(F50:G50)</f>
        <v>52</v>
      </c>
      <c r="I50" s="6">
        <v>630</v>
      </c>
      <c r="J50" s="6">
        <v>17</v>
      </c>
      <c r="K50" s="6">
        <v>279</v>
      </c>
      <c r="L50" s="6">
        <v>18</v>
      </c>
      <c r="M50" s="6">
        <v>211</v>
      </c>
      <c r="N50" s="6">
        <v>105</v>
      </c>
      <c r="O50" s="6">
        <v>37</v>
      </c>
      <c r="P50" s="6">
        <v>6884</v>
      </c>
      <c r="Q50" s="6">
        <v>1492</v>
      </c>
      <c r="R50" s="6">
        <v>974</v>
      </c>
      <c r="S50" s="6">
        <v>14952</v>
      </c>
      <c r="T50" s="6">
        <v>871</v>
      </c>
      <c r="U50" s="6">
        <v>12</v>
      </c>
      <c r="V50" s="6">
        <v>18165</v>
      </c>
      <c r="W50" s="6">
        <v>758</v>
      </c>
      <c r="X50" s="6">
        <v>4672</v>
      </c>
      <c r="Y50" s="6">
        <v>5376</v>
      </c>
      <c r="Z50" s="6">
        <f>SUM(H50:Y50)</f>
        <v>55505</v>
      </c>
      <c r="AA50" s="6">
        <f>E50-Z50</f>
        <v>0</v>
      </c>
      <c r="AB50" s="6">
        <f>SUM(H50:U50)</f>
        <v>26534</v>
      </c>
      <c r="AC50" s="6">
        <f>SUM(H50:O50)</f>
        <v>1349</v>
      </c>
      <c r="AD50" s="6">
        <f>SUM(P50:R50)</f>
        <v>9350</v>
      </c>
      <c r="AE50" s="6">
        <f>SUM(S50:U50)</f>
        <v>15835</v>
      </c>
      <c r="AG50" s="6">
        <v>125</v>
      </c>
      <c r="AH50" s="6">
        <v>907</v>
      </c>
      <c r="AI50" s="6">
        <v>1022</v>
      </c>
      <c r="AJ50" s="6">
        <v>1410</v>
      </c>
      <c r="AK50" s="6">
        <v>414</v>
      </c>
      <c r="AL50" s="6">
        <v>378</v>
      </c>
      <c r="AM50" s="6">
        <v>310</v>
      </c>
      <c r="AN50" s="6">
        <v>832</v>
      </c>
      <c r="AO50" s="6">
        <v>751</v>
      </c>
      <c r="AP50" s="6">
        <v>215</v>
      </c>
      <c r="AQ50" s="6">
        <v>1028</v>
      </c>
      <c r="AR50" s="6">
        <v>246</v>
      </c>
      <c r="AS50" s="6">
        <v>619</v>
      </c>
      <c r="AT50" s="6">
        <v>222</v>
      </c>
      <c r="AU50" s="6">
        <v>514</v>
      </c>
      <c r="AV50" s="6">
        <v>147</v>
      </c>
      <c r="AW50" s="6">
        <v>966</v>
      </c>
      <c r="AX50" s="6">
        <v>633</v>
      </c>
      <c r="AY50" s="6">
        <v>557</v>
      </c>
      <c r="AZ50" s="6">
        <v>553</v>
      </c>
      <c r="BA50" s="6">
        <v>722</v>
      </c>
      <c r="BB50" s="6">
        <v>1472</v>
      </c>
      <c r="BC50" s="6">
        <v>302</v>
      </c>
      <c r="BD50" s="6">
        <v>186</v>
      </c>
      <c r="BE50" s="6">
        <v>3426</v>
      </c>
      <c r="BF50" s="6">
        <v>207</v>
      </c>
      <c r="BG50" s="6">
        <v>576</v>
      </c>
      <c r="BH50" s="6">
        <v>13</v>
      </c>
      <c r="BI50" s="6">
        <v>135</v>
      </c>
      <c r="BJ50" s="6">
        <v>34</v>
      </c>
      <c r="BK50" s="6">
        <v>902</v>
      </c>
      <c r="BL50" s="6">
        <v>483</v>
      </c>
      <c r="BM50" s="6">
        <v>1429</v>
      </c>
      <c r="BN50" s="6">
        <v>842</v>
      </c>
      <c r="BO50" s="6">
        <v>151</v>
      </c>
      <c r="BP50" s="6">
        <v>876</v>
      </c>
      <c r="BQ50" s="4">
        <f>SUM(AG50:BF50)</f>
        <v>18164</v>
      </c>
      <c r="BR50" s="4">
        <f>SUM(BG50:BJ50)</f>
        <v>758</v>
      </c>
      <c r="BS50" s="4">
        <f>SUM(BK50:BP50)</f>
        <v>4683</v>
      </c>
      <c r="BT50" s="6">
        <f>SUM(BQ50:BS50)</f>
        <v>23605</v>
      </c>
      <c r="BU50" s="6">
        <f>SUM(AP50:AS50)</f>
        <v>2108</v>
      </c>
      <c r="BV50" s="6">
        <f aca="true" t="shared" si="11" ref="BV50:BX51">V50-BQ50</f>
        <v>1</v>
      </c>
      <c r="BW50" s="6">
        <f t="shared" si="11"/>
        <v>0</v>
      </c>
      <c r="BX50" s="6">
        <f t="shared" si="11"/>
        <v>-11</v>
      </c>
      <c r="BY50" s="6">
        <f>SUM(BV50:BX50)</f>
        <v>-10</v>
      </c>
      <c r="BZ50" s="6"/>
      <c r="CA50" s="6"/>
      <c r="CB50" s="6"/>
      <c r="CC50" s="6"/>
      <c r="CD50" s="6"/>
      <c r="CE50" s="6"/>
      <c r="CF50" s="6"/>
    </row>
    <row r="51" spans="2:84" ht="15.75">
      <c r="B51" s="13" t="s">
        <v>114</v>
      </c>
      <c r="D51" s="6" t="s">
        <v>70</v>
      </c>
      <c r="E51" s="6">
        <v>1051166</v>
      </c>
      <c r="F51" s="6">
        <v>891</v>
      </c>
      <c r="G51" s="6">
        <v>453</v>
      </c>
      <c r="H51" s="6">
        <f>SUM(F51:G51)</f>
        <v>1344</v>
      </c>
      <c r="I51" s="6">
        <v>1627</v>
      </c>
      <c r="J51" s="6">
        <v>284</v>
      </c>
      <c r="K51" s="6">
        <v>2933</v>
      </c>
      <c r="L51" s="6">
        <v>728</v>
      </c>
      <c r="M51" s="6">
        <v>3792</v>
      </c>
      <c r="N51" s="6">
        <v>5022</v>
      </c>
      <c r="O51" s="6">
        <v>555</v>
      </c>
      <c r="P51" s="6">
        <v>55712</v>
      </c>
      <c r="Q51" s="6">
        <v>18160</v>
      </c>
      <c r="R51" s="6">
        <v>8944</v>
      </c>
      <c r="S51" s="6">
        <v>386048</v>
      </c>
      <c r="T51" s="6">
        <v>47765</v>
      </c>
      <c r="U51" s="6">
        <v>124</v>
      </c>
      <c r="V51" s="6">
        <v>389161</v>
      </c>
      <c r="W51" s="6">
        <v>4767</v>
      </c>
      <c r="X51" s="6">
        <v>62104</v>
      </c>
      <c r="Y51" s="6">
        <v>62096</v>
      </c>
      <c r="Z51" s="6">
        <f>SUM(H51:Y51)</f>
        <v>1051166</v>
      </c>
      <c r="AA51" s="6">
        <f>E51-Z51</f>
        <v>0</v>
      </c>
      <c r="AB51" s="6">
        <f>SUM(H51:U51)</f>
        <v>533038</v>
      </c>
      <c r="AC51" s="6">
        <f>SUM(H51:O51)</f>
        <v>16285</v>
      </c>
      <c r="AD51" s="6">
        <f>SUM(P51:R51)</f>
        <v>82816</v>
      </c>
      <c r="AE51" s="6">
        <f>SUM(S51:U51)</f>
        <v>433937</v>
      </c>
      <c r="AG51" s="6">
        <v>46548</v>
      </c>
      <c r="AH51" s="6">
        <v>13777</v>
      </c>
      <c r="AI51" s="6">
        <v>36561</v>
      </c>
      <c r="AJ51" s="6">
        <v>23943</v>
      </c>
      <c r="AK51" s="6">
        <v>13513</v>
      </c>
      <c r="AL51" s="6">
        <v>4418</v>
      </c>
      <c r="AM51" s="6">
        <v>5327</v>
      </c>
      <c r="AN51" s="6">
        <v>19429</v>
      </c>
      <c r="AO51" s="6">
        <v>22850</v>
      </c>
      <c r="AP51" s="6">
        <v>11725</v>
      </c>
      <c r="AQ51" s="6">
        <v>15248</v>
      </c>
      <c r="AR51" s="6">
        <v>15565</v>
      </c>
      <c r="AS51" s="6">
        <v>24000</v>
      </c>
      <c r="AT51" s="6">
        <v>3260</v>
      </c>
      <c r="AU51" s="6">
        <v>6754</v>
      </c>
      <c r="AV51" s="6">
        <v>1388</v>
      </c>
      <c r="AW51" s="6">
        <v>6331</v>
      </c>
      <c r="AX51" s="6">
        <v>6286</v>
      </c>
      <c r="AY51" s="6">
        <v>12486</v>
      </c>
      <c r="AZ51" s="6">
        <v>5663</v>
      </c>
      <c r="BA51" s="6">
        <v>14802</v>
      </c>
      <c r="BB51" s="6">
        <v>41861</v>
      </c>
      <c r="BC51" s="6">
        <v>6392</v>
      </c>
      <c r="BD51" s="6">
        <v>8217</v>
      </c>
      <c r="BE51" s="6">
        <v>13010</v>
      </c>
      <c r="BF51" s="6">
        <v>11761</v>
      </c>
      <c r="BG51" s="6">
        <v>1752</v>
      </c>
      <c r="BH51" s="6">
        <v>104</v>
      </c>
      <c r="BI51" s="6">
        <v>2209</v>
      </c>
      <c r="BJ51" s="6">
        <v>702</v>
      </c>
      <c r="BK51" s="6">
        <v>4738</v>
      </c>
      <c r="BL51" s="6">
        <v>5509</v>
      </c>
      <c r="BM51" s="6">
        <v>20578</v>
      </c>
      <c r="BN51" s="6">
        <v>12783</v>
      </c>
      <c r="BO51" s="6">
        <v>3256</v>
      </c>
      <c r="BP51" s="6">
        <v>15286</v>
      </c>
      <c r="BQ51" s="4">
        <f>SUM(AG51:BF51)</f>
        <v>391115</v>
      </c>
      <c r="BR51" s="4">
        <f>SUM(BG51:BJ51)</f>
        <v>4767</v>
      </c>
      <c r="BS51" s="4">
        <f>SUM(BK51:BP51)</f>
        <v>62150</v>
      </c>
      <c r="BT51" s="6">
        <f>SUM(BQ51:BS51)</f>
        <v>458032</v>
      </c>
      <c r="BU51" s="6">
        <f>SUM(AP51:AS51)</f>
        <v>66538</v>
      </c>
      <c r="BV51" s="6">
        <f t="shared" si="11"/>
        <v>-1954</v>
      </c>
      <c r="BW51" s="6">
        <f t="shared" si="11"/>
        <v>0</v>
      </c>
      <c r="BX51" s="6">
        <f t="shared" si="11"/>
        <v>-46</v>
      </c>
      <c r="BY51" s="6">
        <f>SUM(BV51:BX51)</f>
        <v>-2000</v>
      </c>
      <c r="BZ51" s="6"/>
      <c r="CA51" s="6"/>
      <c r="CB51" s="6"/>
      <c r="CC51" s="6"/>
      <c r="CD51" s="6"/>
      <c r="CE51" s="6"/>
      <c r="CF51" s="6"/>
    </row>
    <row r="52" spans="1:84" ht="15.75">
      <c r="A52" s="5"/>
      <c r="B52" s="13" t="s">
        <v>115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4"/>
      <c r="BR52" s="4"/>
      <c r="BS52" s="4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5.75">
      <c r="A53" s="5"/>
      <c r="B53" s="1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4"/>
      <c r="BR53" s="4"/>
      <c r="BS53" s="4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5.75">
      <c r="A54" s="5" t="s">
        <v>85</v>
      </c>
      <c r="B54" s="13" t="s">
        <v>86</v>
      </c>
      <c r="C54" s="22">
        <v>17</v>
      </c>
      <c r="D54" s="6" t="s">
        <v>69</v>
      </c>
      <c r="E54" s="6">
        <v>1869</v>
      </c>
      <c r="F54" s="6">
        <v>81</v>
      </c>
      <c r="G54" s="6">
        <v>259</v>
      </c>
      <c r="H54" s="6">
        <f>SUM(F54:G54)</f>
        <v>340</v>
      </c>
      <c r="I54" s="6">
        <v>389</v>
      </c>
      <c r="J54" s="6">
        <v>33</v>
      </c>
      <c r="K54" s="6">
        <v>18</v>
      </c>
      <c r="L54" s="6">
        <v>57</v>
      </c>
      <c r="M54" s="6">
        <v>11</v>
      </c>
      <c r="N54" s="6">
        <v>8</v>
      </c>
      <c r="O54" s="6">
        <v>4</v>
      </c>
      <c r="P54" s="6">
        <v>715</v>
      </c>
      <c r="Q54" s="6">
        <v>45</v>
      </c>
      <c r="R54" s="6">
        <v>6</v>
      </c>
      <c r="S54" s="6">
        <v>29</v>
      </c>
      <c r="T54" s="6">
        <v>33</v>
      </c>
      <c r="U54" s="6">
        <v>2</v>
      </c>
      <c r="V54" s="6">
        <v>130</v>
      </c>
      <c r="W54" s="6">
        <v>11</v>
      </c>
      <c r="X54" s="6">
        <v>2</v>
      </c>
      <c r="Y54" s="6">
        <v>36</v>
      </c>
      <c r="Z54" s="6">
        <f>SUM(H54:Y54)</f>
        <v>1869</v>
      </c>
      <c r="AA54" s="6">
        <f>E54-Z54</f>
        <v>0</v>
      </c>
      <c r="AB54" s="6">
        <f>SUM(H54:U54)</f>
        <v>1690</v>
      </c>
      <c r="AC54" s="6">
        <f>SUM(H54:O54)</f>
        <v>860</v>
      </c>
      <c r="AD54" s="6">
        <f>SUM(P54:R54)</f>
        <v>766</v>
      </c>
      <c r="AE54" s="6">
        <f>SUM(S54:U54)</f>
        <v>64</v>
      </c>
      <c r="AG54" s="6">
        <v>26</v>
      </c>
      <c r="AH54" s="6">
        <v>3</v>
      </c>
      <c r="AI54" s="6">
        <v>3</v>
      </c>
      <c r="AJ54" s="6"/>
      <c r="AK54" s="6">
        <v>1</v>
      </c>
      <c r="AL54" s="6">
        <v>4</v>
      </c>
      <c r="AM54" s="6"/>
      <c r="AN54" s="6">
        <v>1</v>
      </c>
      <c r="AO54" s="6">
        <v>18</v>
      </c>
      <c r="AP54" s="6">
        <v>22</v>
      </c>
      <c r="AQ54" s="6">
        <v>1</v>
      </c>
      <c r="AR54" s="6">
        <v>1</v>
      </c>
      <c r="AS54" s="6"/>
      <c r="AT54" s="6">
        <v>22</v>
      </c>
      <c r="AU54" s="6"/>
      <c r="AV54" s="6">
        <v>1</v>
      </c>
      <c r="AW54" s="6">
        <v>1</v>
      </c>
      <c r="AX54" s="6">
        <v>1</v>
      </c>
      <c r="AY54" s="6"/>
      <c r="AZ54" s="6">
        <v>6</v>
      </c>
      <c r="BA54" s="6"/>
      <c r="BB54" s="6">
        <v>4</v>
      </c>
      <c r="BC54" s="6"/>
      <c r="BD54" s="6">
        <v>4</v>
      </c>
      <c r="BE54" s="6">
        <v>13</v>
      </c>
      <c r="BF54" s="6">
        <v>1</v>
      </c>
      <c r="BG54" s="6">
        <v>1</v>
      </c>
      <c r="BH54" s="6"/>
      <c r="BI54" s="6"/>
      <c r="BJ54" s="6">
        <v>10</v>
      </c>
      <c r="BK54" s="6"/>
      <c r="BL54" s="6">
        <v>1</v>
      </c>
      <c r="BM54" s="6"/>
      <c r="BN54" s="6">
        <v>1</v>
      </c>
      <c r="BO54" s="6"/>
      <c r="BP54" s="6"/>
      <c r="BQ54" s="4">
        <f>SUM(AG54:BF54)</f>
        <v>133</v>
      </c>
      <c r="BR54" s="4">
        <f>SUM(BG54:BJ54)</f>
        <v>11</v>
      </c>
      <c r="BS54" s="4">
        <f>SUM(BK54:BP54)</f>
        <v>2</v>
      </c>
      <c r="BT54" s="6">
        <f>SUM(BQ54:BS54)</f>
        <v>146</v>
      </c>
      <c r="BU54" s="6">
        <f>SUM(AP54:AS54)</f>
        <v>24</v>
      </c>
      <c r="BV54" s="6">
        <f aca="true" t="shared" si="12" ref="BV54:BX55">V54-BQ54</f>
        <v>-3</v>
      </c>
      <c r="BW54" s="6">
        <f t="shared" si="12"/>
        <v>0</v>
      </c>
      <c r="BX54" s="6">
        <f t="shared" si="12"/>
        <v>0</v>
      </c>
      <c r="BY54" s="6">
        <f>SUM(BV54:BX54)</f>
        <v>-3</v>
      </c>
      <c r="BZ54" s="6"/>
      <c r="CA54" s="6"/>
      <c r="CB54" s="6"/>
      <c r="CC54" s="6"/>
      <c r="CD54" s="6"/>
      <c r="CE54" s="6"/>
      <c r="CF54" s="6"/>
    </row>
    <row r="55" spans="2:84" ht="15.75">
      <c r="B55" s="13"/>
      <c r="D55" s="6" t="s">
        <v>70</v>
      </c>
      <c r="E55" s="6">
        <v>14804</v>
      </c>
      <c r="F55" s="6">
        <v>2780</v>
      </c>
      <c r="G55" s="6">
        <v>2323</v>
      </c>
      <c r="H55" s="6">
        <f>SUM(F55:G55)</f>
        <v>5103</v>
      </c>
      <c r="I55" s="6">
        <v>1634</v>
      </c>
      <c r="J55" s="6">
        <v>151</v>
      </c>
      <c r="K55" s="6">
        <v>192</v>
      </c>
      <c r="L55" s="6">
        <v>344</v>
      </c>
      <c r="M55" s="6">
        <v>51</v>
      </c>
      <c r="N55" s="6">
        <v>937</v>
      </c>
      <c r="O55" s="6">
        <v>83</v>
      </c>
      <c r="P55" s="6">
        <v>3829</v>
      </c>
      <c r="Q55" s="6">
        <v>580</v>
      </c>
      <c r="R55" s="6">
        <v>94</v>
      </c>
      <c r="S55" s="6">
        <v>243</v>
      </c>
      <c r="T55" s="6">
        <v>144</v>
      </c>
      <c r="U55" s="6">
        <v>26</v>
      </c>
      <c r="V55" s="6">
        <v>806</v>
      </c>
      <c r="W55" s="6">
        <v>26</v>
      </c>
      <c r="X55" s="6">
        <v>34</v>
      </c>
      <c r="Y55" s="6">
        <v>527</v>
      </c>
      <c r="Z55" s="6">
        <f>SUM(H55:Y55)</f>
        <v>14804</v>
      </c>
      <c r="AA55" s="6">
        <f>E55-Z55</f>
        <v>0</v>
      </c>
      <c r="AB55" s="6">
        <f>SUM(H55:U55)</f>
        <v>13411</v>
      </c>
      <c r="AC55" s="6">
        <f>SUM(H55:O55)</f>
        <v>8495</v>
      </c>
      <c r="AD55" s="6">
        <f>SUM(P55:R55)</f>
        <v>4503</v>
      </c>
      <c r="AE55" s="6">
        <f>SUM(S55:U55)</f>
        <v>413</v>
      </c>
      <c r="AG55" s="6">
        <v>181</v>
      </c>
      <c r="AH55" s="6">
        <v>14</v>
      </c>
      <c r="AI55" s="6">
        <v>6</v>
      </c>
      <c r="AJ55" s="6"/>
      <c r="AK55" s="6">
        <v>76</v>
      </c>
      <c r="AL55" s="6">
        <v>15</v>
      </c>
      <c r="AM55" s="6"/>
      <c r="AN55" s="6">
        <v>7</v>
      </c>
      <c r="AO55" s="6">
        <v>165</v>
      </c>
      <c r="AP55" s="6">
        <v>81</v>
      </c>
      <c r="AQ55" s="6">
        <v>8</v>
      </c>
      <c r="AR55" s="6">
        <v>3</v>
      </c>
      <c r="AS55" s="6"/>
      <c r="AT55" s="6">
        <v>220</v>
      </c>
      <c r="AU55" s="6"/>
      <c r="AV55" s="6">
        <v>2</v>
      </c>
      <c r="AW55" s="6">
        <v>2</v>
      </c>
      <c r="AX55" s="6">
        <v>2</v>
      </c>
      <c r="AY55" s="6"/>
      <c r="AZ55" s="6">
        <v>9</v>
      </c>
      <c r="BA55" s="6"/>
      <c r="BB55" s="6">
        <v>9</v>
      </c>
      <c r="BC55" s="6"/>
      <c r="BD55" s="6">
        <v>8</v>
      </c>
      <c r="BE55" s="6">
        <v>16</v>
      </c>
      <c r="BF55" s="6">
        <v>1</v>
      </c>
      <c r="BG55" s="6">
        <v>4</v>
      </c>
      <c r="BH55" s="6"/>
      <c r="BI55" s="6"/>
      <c r="BJ55" s="6">
        <v>22</v>
      </c>
      <c r="BK55" s="6"/>
      <c r="BL55" s="6">
        <v>31</v>
      </c>
      <c r="BM55" s="6"/>
      <c r="BN55" s="6">
        <v>3</v>
      </c>
      <c r="BO55" s="6"/>
      <c r="BP55" s="6"/>
      <c r="BQ55" s="4">
        <f>SUM(AG55:BF55)</f>
        <v>825</v>
      </c>
      <c r="BR55" s="4">
        <f>SUM(BG55:BJ55)</f>
        <v>26</v>
      </c>
      <c r="BS55" s="4">
        <f>SUM(BK55:BP55)</f>
        <v>34</v>
      </c>
      <c r="BT55" s="6">
        <f>SUM(BQ55:BS55)</f>
        <v>885</v>
      </c>
      <c r="BU55" s="6">
        <f>SUM(AP55:AS55)</f>
        <v>92</v>
      </c>
      <c r="BV55" s="6">
        <f t="shared" si="12"/>
        <v>-19</v>
      </c>
      <c r="BW55" s="6">
        <f t="shared" si="12"/>
        <v>0</v>
      </c>
      <c r="BX55" s="6">
        <f t="shared" si="12"/>
        <v>0</v>
      </c>
      <c r="BY55" s="6">
        <f>SUM(BV55:BX55)</f>
        <v>-19</v>
      </c>
      <c r="BZ55" s="6"/>
      <c r="CA55" s="6"/>
      <c r="CB55" s="6"/>
      <c r="CC55" s="6"/>
      <c r="CD55" s="6"/>
      <c r="CE55" s="6"/>
      <c r="CF55" s="6"/>
    </row>
    <row r="56" spans="1:84" ht="15.75">
      <c r="A56" s="5"/>
      <c r="B56" s="1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4"/>
      <c r="BS56" s="4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15.75">
      <c r="A57" s="5"/>
      <c r="B57" s="1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4"/>
      <c r="BS57" s="4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s="12" customFormat="1" ht="15.75">
      <c r="A58" s="5"/>
      <c r="B58" s="13" t="s">
        <v>116</v>
      </c>
      <c r="C58" s="23">
        <f>SUM(C6:C54)</f>
        <v>573</v>
      </c>
      <c r="D58" s="4" t="s">
        <v>69</v>
      </c>
      <c r="E58" s="4">
        <v>475759</v>
      </c>
      <c r="F58" s="4"/>
      <c r="H58" s="4">
        <v>50697</v>
      </c>
      <c r="I58" s="4">
        <v>15491</v>
      </c>
      <c r="J58" s="4">
        <v>3264</v>
      </c>
      <c r="K58" s="4">
        <v>17204</v>
      </c>
      <c r="L58" s="4">
        <v>4533</v>
      </c>
      <c r="M58" s="4">
        <v>7987</v>
      </c>
      <c r="N58" s="4">
        <v>10537</v>
      </c>
      <c r="O58" s="4">
        <v>13620</v>
      </c>
      <c r="P58" s="4">
        <v>101892</v>
      </c>
      <c r="Q58" s="4">
        <v>40381</v>
      </c>
      <c r="R58" s="4">
        <v>9063</v>
      </c>
      <c r="S58" s="4">
        <v>54767</v>
      </c>
      <c r="T58" s="4">
        <v>4204</v>
      </c>
      <c r="U58" s="4">
        <v>4659</v>
      </c>
      <c r="V58" s="4">
        <v>88163</v>
      </c>
      <c r="W58" s="4">
        <v>5351</v>
      </c>
      <c r="X58" s="4">
        <v>9985</v>
      </c>
      <c r="Y58" s="4">
        <v>33961</v>
      </c>
      <c r="Z58" s="4">
        <f>SUM(H58:Y58)</f>
        <v>475759</v>
      </c>
      <c r="AA58" s="4">
        <f>E58-Z58</f>
        <v>0</v>
      </c>
      <c r="AB58" s="4">
        <f>SUM(H58:U58)</f>
        <v>338299</v>
      </c>
      <c r="AC58" s="4">
        <f>SUM(H58:O58)</f>
        <v>123333</v>
      </c>
      <c r="AD58" s="4">
        <f>SUM(P58:R58)</f>
        <v>151336</v>
      </c>
      <c r="AE58" s="4">
        <f>SUM(S58:U58)</f>
        <v>63630</v>
      </c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>
        <v>88163</v>
      </c>
      <c r="BR58" s="4">
        <v>5351</v>
      </c>
      <c r="BS58" s="4">
        <v>9985</v>
      </c>
      <c r="BT58" s="4">
        <f>SUM(BQ58:BS58)</f>
        <v>103499</v>
      </c>
      <c r="BU58" s="6">
        <f>SUM(AP58:AS58)</f>
        <v>0</v>
      </c>
      <c r="BV58" s="4">
        <f aca="true" t="shared" si="13" ref="BV58:BX59">V58-BQ58</f>
        <v>0</v>
      </c>
      <c r="BW58" s="4">
        <f t="shared" si="13"/>
        <v>0</v>
      </c>
      <c r="BX58" s="4">
        <f t="shared" si="13"/>
        <v>0</v>
      </c>
      <c r="BY58" s="4">
        <f>SUM(BV58:BX58)</f>
        <v>0</v>
      </c>
      <c r="BZ58" s="4"/>
      <c r="CA58" s="4"/>
      <c r="CB58" s="4"/>
      <c r="CC58" s="4"/>
      <c r="CD58" s="4"/>
      <c r="CE58" s="4"/>
      <c r="CF58" s="4"/>
    </row>
    <row r="59" spans="1:84" s="12" customFormat="1" ht="15.75">
      <c r="A59" s="8"/>
      <c r="B59" s="13" t="s">
        <v>127</v>
      </c>
      <c r="C59" s="22"/>
      <c r="D59" s="4" t="s">
        <v>70</v>
      </c>
      <c r="E59" s="4">
        <v>10497851</v>
      </c>
      <c r="F59" s="4"/>
      <c r="H59" s="4">
        <v>4574873</v>
      </c>
      <c r="I59" s="4">
        <v>185263</v>
      </c>
      <c r="J59" s="4">
        <v>37563</v>
      </c>
      <c r="K59" s="4">
        <v>213115</v>
      </c>
      <c r="L59" s="4">
        <v>65256</v>
      </c>
      <c r="M59" s="4">
        <v>95922</v>
      </c>
      <c r="N59" s="4">
        <v>558603</v>
      </c>
      <c r="O59" s="4">
        <v>110456</v>
      </c>
      <c r="P59" s="4">
        <v>1226068</v>
      </c>
      <c r="Q59" s="4">
        <v>492758</v>
      </c>
      <c r="R59" s="4">
        <v>92377</v>
      </c>
      <c r="S59" s="4">
        <v>732850</v>
      </c>
      <c r="T59" s="4">
        <v>82575</v>
      </c>
      <c r="U59" s="4">
        <v>49843</v>
      </c>
      <c r="V59" s="4">
        <v>1314952</v>
      </c>
      <c r="W59" s="4">
        <v>67493</v>
      </c>
      <c r="X59" s="4">
        <v>124527</v>
      </c>
      <c r="Y59" s="4">
        <v>473357</v>
      </c>
      <c r="Z59" s="4">
        <f>SUM(H59:Y59)</f>
        <v>10497851</v>
      </c>
      <c r="AA59" s="4">
        <f>E59-Z59</f>
        <v>0</v>
      </c>
      <c r="AB59" s="4">
        <f>SUM(H59:U59)</f>
        <v>8517522</v>
      </c>
      <c r="AC59" s="4">
        <f>SUM(H59:O59)</f>
        <v>5841051</v>
      </c>
      <c r="AD59" s="4">
        <f>SUM(P59:R59)</f>
        <v>1811203</v>
      </c>
      <c r="AE59" s="4">
        <f>SUM(S59:U59)</f>
        <v>865268</v>
      </c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>
        <v>1314952</v>
      </c>
      <c r="BR59" s="4">
        <v>67493</v>
      </c>
      <c r="BS59" s="4">
        <v>124527</v>
      </c>
      <c r="BT59" s="4">
        <f>SUM(BQ59:BS59)</f>
        <v>1506972</v>
      </c>
      <c r="BU59" s="6">
        <f>SUM(AP59:AS59)</f>
        <v>0</v>
      </c>
      <c r="BV59" s="4">
        <f t="shared" si="13"/>
        <v>0</v>
      </c>
      <c r="BW59" s="4">
        <f t="shared" si="13"/>
        <v>0</v>
      </c>
      <c r="BX59" s="4">
        <f t="shared" si="13"/>
        <v>0</v>
      </c>
      <c r="BY59" s="4">
        <f>SUM(BV59:BX59)</f>
        <v>0</v>
      </c>
      <c r="BZ59" s="4"/>
      <c r="CA59" s="4"/>
      <c r="CB59" s="4"/>
      <c r="CC59" s="4"/>
      <c r="CD59" s="4"/>
      <c r="CE59" s="4"/>
      <c r="CF59" s="4"/>
    </row>
    <row r="60" spans="1:84" s="10" customFormat="1" ht="15.75">
      <c r="A60" s="8"/>
      <c r="B60" s="13"/>
      <c r="C60" s="2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18"/>
      <c r="BS60" s="18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1:84" s="10" customFormat="1" ht="15.75">
      <c r="A61" s="1" t="s">
        <v>87</v>
      </c>
      <c r="B61" s="16" t="s">
        <v>88</v>
      </c>
      <c r="C61" s="15">
        <v>573</v>
      </c>
      <c r="D61" s="3" t="s">
        <v>69</v>
      </c>
      <c r="E61" s="3">
        <f aca="true" t="shared" si="14" ref="E61:G62">E6+E10+E14+E18+E22+E26+E30+E34+E42+E38+E46+E50+E54</f>
        <v>475759</v>
      </c>
      <c r="F61" s="3">
        <f t="shared" si="14"/>
        <v>19975</v>
      </c>
      <c r="G61" s="3">
        <f t="shared" si="14"/>
        <v>30722</v>
      </c>
      <c r="H61" s="3">
        <f>SUM(F61:G61)</f>
        <v>50697</v>
      </c>
      <c r="I61" s="3">
        <f aca="true" t="shared" si="15" ref="I61:AE61">I6+I10+I14+I18+I22+I26+I30+I34+I42+I38+I46+I50+I54</f>
        <v>15491</v>
      </c>
      <c r="J61" s="3">
        <f t="shared" si="15"/>
        <v>3264</v>
      </c>
      <c r="K61" s="3">
        <f t="shared" si="15"/>
        <v>17204</v>
      </c>
      <c r="L61" s="3">
        <f t="shared" si="15"/>
        <v>4533</v>
      </c>
      <c r="M61" s="3">
        <f t="shared" si="15"/>
        <v>7987</v>
      </c>
      <c r="N61" s="3">
        <f t="shared" si="15"/>
        <v>10537</v>
      </c>
      <c r="O61" s="3">
        <f t="shared" si="15"/>
        <v>13620</v>
      </c>
      <c r="P61" s="3">
        <f t="shared" si="15"/>
        <v>101892</v>
      </c>
      <c r="Q61" s="3">
        <f t="shared" si="15"/>
        <v>40381</v>
      </c>
      <c r="R61" s="3">
        <f t="shared" si="15"/>
        <v>9063</v>
      </c>
      <c r="S61" s="3">
        <f t="shared" si="15"/>
        <v>54737</v>
      </c>
      <c r="T61" s="3">
        <f t="shared" si="15"/>
        <v>4204</v>
      </c>
      <c r="U61" s="3">
        <f t="shared" si="15"/>
        <v>4659</v>
      </c>
      <c r="V61" s="3">
        <f t="shared" si="15"/>
        <v>88153</v>
      </c>
      <c r="W61" s="3">
        <f t="shared" si="15"/>
        <v>5351</v>
      </c>
      <c r="X61" s="3">
        <f t="shared" si="15"/>
        <v>9985</v>
      </c>
      <c r="Y61" s="3">
        <f t="shared" si="15"/>
        <v>33941</v>
      </c>
      <c r="Z61" s="3">
        <f t="shared" si="15"/>
        <v>475699</v>
      </c>
      <c r="AA61" s="3">
        <f>E61-Z61</f>
        <v>60</v>
      </c>
      <c r="AB61" s="3">
        <f t="shared" si="15"/>
        <v>338269</v>
      </c>
      <c r="AC61" s="3">
        <f t="shared" si="15"/>
        <v>123333</v>
      </c>
      <c r="AD61" s="3">
        <f t="shared" si="15"/>
        <v>151336</v>
      </c>
      <c r="AE61" s="3">
        <f t="shared" si="15"/>
        <v>63600</v>
      </c>
      <c r="AG61" s="3">
        <f aca="true" t="shared" si="16" ref="AG61:BA61">AG6+AG10+AG14+AG18+AG22+AG26+AG30+AG34+AG42+AG38+AG46+AG50+AG54</f>
        <v>8358</v>
      </c>
      <c r="AH61" s="3">
        <f t="shared" si="16"/>
        <v>3568</v>
      </c>
      <c r="AI61" s="3">
        <f t="shared" si="16"/>
        <v>3345</v>
      </c>
      <c r="AJ61" s="3">
        <f t="shared" si="16"/>
        <v>2712</v>
      </c>
      <c r="AK61" s="3">
        <f t="shared" si="16"/>
        <v>2698</v>
      </c>
      <c r="AL61" s="3">
        <f t="shared" si="16"/>
        <v>2016</v>
      </c>
      <c r="AM61" s="3">
        <f t="shared" si="16"/>
        <v>1519</v>
      </c>
      <c r="AN61" s="3">
        <f t="shared" si="16"/>
        <v>2020</v>
      </c>
      <c r="AO61" s="3">
        <f t="shared" si="16"/>
        <v>2861</v>
      </c>
      <c r="AP61" s="3">
        <f t="shared" si="16"/>
        <v>4381</v>
      </c>
      <c r="AQ61" s="3">
        <f t="shared" si="16"/>
        <v>4955</v>
      </c>
      <c r="AR61" s="3">
        <f t="shared" si="16"/>
        <v>3698</v>
      </c>
      <c r="AS61" s="3">
        <f t="shared" si="16"/>
        <v>3598</v>
      </c>
      <c r="AT61" s="3">
        <f t="shared" si="16"/>
        <v>5831</v>
      </c>
      <c r="AU61" s="3">
        <f t="shared" si="16"/>
        <v>5031</v>
      </c>
      <c r="AV61" s="3">
        <f t="shared" si="16"/>
        <v>2034</v>
      </c>
      <c r="AW61" s="3">
        <f t="shared" si="16"/>
        <v>4156</v>
      </c>
      <c r="AX61" s="3">
        <f t="shared" si="16"/>
        <v>2990</v>
      </c>
      <c r="AY61" s="3">
        <f t="shared" si="16"/>
        <v>2470</v>
      </c>
      <c r="AZ61" s="3">
        <f t="shared" si="16"/>
        <v>2843</v>
      </c>
      <c r="BA61" s="3">
        <f t="shared" si="16"/>
        <v>2275</v>
      </c>
      <c r="BB61" s="3">
        <v>3883</v>
      </c>
      <c r="BC61" s="3">
        <f aca="true" t="shared" si="17" ref="BC61:BT61">BC6+BC10+BC14+BC18+BC22+BC26+BC30+BC34+BC42+BC38+BC46+BC50+BC54</f>
        <v>1106</v>
      </c>
      <c r="BD61" s="3">
        <f t="shared" si="17"/>
        <v>1820</v>
      </c>
      <c r="BE61" s="3">
        <f t="shared" si="17"/>
        <v>6330</v>
      </c>
      <c r="BF61" s="3">
        <f t="shared" si="17"/>
        <v>1658</v>
      </c>
      <c r="BG61" s="3">
        <f t="shared" si="17"/>
        <v>1986</v>
      </c>
      <c r="BH61" s="3">
        <f t="shared" si="17"/>
        <v>587</v>
      </c>
      <c r="BI61" s="3">
        <f t="shared" si="17"/>
        <v>963</v>
      </c>
      <c r="BJ61" s="3">
        <f t="shared" si="17"/>
        <v>1905</v>
      </c>
      <c r="BK61" s="3">
        <f t="shared" si="17"/>
        <v>2338</v>
      </c>
      <c r="BL61" s="3">
        <f t="shared" si="17"/>
        <v>1145</v>
      </c>
      <c r="BM61" s="3">
        <f t="shared" si="17"/>
        <v>2803</v>
      </c>
      <c r="BN61" s="3">
        <f t="shared" si="17"/>
        <v>1403</v>
      </c>
      <c r="BO61" s="3">
        <f t="shared" si="17"/>
        <v>878</v>
      </c>
      <c r="BP61" s="3">
        <f t="shared" si="17"/>
        <v>1379</v>
      </c>
      <c r="BQ61" s="3">
        <f t="shared" si="17"/>
        <v>88156</v>
      </c>
      <c r="BR61" s="18">
        <f t="shared" si="17"/>
        <v>5441</v>
      </c>
      <c r="BS61" s="18">
        <f t="shared" si="17"/>
        <v>9946</v>
      </c>
      <c r="BT61" s="3">
        <f t="shared" si="17"/>
        <v>103543</v>
      </c>
      <c r="BU61" s="6">
        <f>SUM(AP61:AS61)</f>
        <v>16632</v>
      </c>
      <c r="BV61" s="3">
        <f aca="true" t="shared" si="18" ref="BV61:BX62">V61-BQ61</f>
        <v>-3</v>
      </c>
      <c r="BW61" s="3">
        <f t="shared" si="18"/>
        <v>-90</v>
      </c>
      <c r="BX61" s="3">
        <f t="shared" si="18"/>
        <v>39</v>
      </c>
      <c r="BY61" s="6">
        <f>SUM(BV61:BX61)</f>
        <v>-54</v>
      </c>
      <c r="BZ61" s="3"/>
      <c r="CA61" s="3"/>
      <c r="CB61" s="3"/>
      <c r="CC61" s="3"/>
      <c r="CD61" s="3"/>
      <c r="CE61" s="3"/>
      <c r="CF61" s="3"/>
    </row>
    <row r="62" spans="1:84" s="10" customFormat="1" ht="15.75">
      <c r="A62" s="1"/>
      <c r="B62" s="16"/>
      <c r="C62" s="15"/>
      <c r="D62" s="3" t="s">
        <v>70</v>
      </c>
      <c r="E62" s="3">
        <f t="shared" si="14"/>
        <v>10497851</v>
      </c>
      <c r="F62" s="3">
        <f t="shared" si="14"/>
        <v>4149522</v>
      </c>
      <c r="G62" s="3">
        <f t="shared" si="14"/>
        <v>425349</v>
      </c>
      <c r="H62" s="3">
        <f>SUM(F62:G62)</f>
        <v>4574871</v>
      </c>
      <c r="I62" s="3">
        <f aca="true" t="shared" si="19" ref="I62:AE62">I7+I11+I15+I19+I23+I27+I31+I35+I43+I39+I47+I51+I55</f>
        <v>185263</v>
      </c>
      <c r="J62" s="3">
        <f t="shared" si="19"/>
        <v>37563</v>
      </c>
      <c r="K62" s="3">
        <f t="shared" si="19"/>
        <v>213115</v>
      </c>
      <c r="L62" s="3">
        <f t="shared" si="19"/>
        <v>65256</v>
      </c>
      <c r="M62" s="3">
        <f t="shared" si="19"/>
        <v>95922</v>
      </c>
      <c r="N62" s="3">
        <f t="shared" si="19"/>
        <v>558603</v>
      </c>
      <c r="O62" s="3">
        <f t="shared" si="19"/>
        <v>110436</v>
      </c>
      <c r="P62" s="3">
        <f t="shared" si="19"/>
        <v>1225968</v>
      </c>
      <c r="Q62" s="3">
        <f t="shared" si="19"/>
        <v>492752</v>
      </c>
      <c r="R62" s="3">
        <f t="shared" si="19"/>
        <v>92377</v>
      </c>
      <c r="S62" s="3">
        <f t="shared" si="19"/>
        <v>732950</v>
      </c>
      <c r="T62" s="3">
        <f t="shared" si="19"/>
        <v>82573</v>
      </c>
      <c r="U62" s="3">
        <f t="shared" si="19"/>
        <v>49843</v>
      </c>
      <c r="V62" s="3">
        <f t="shared" si="19"/>
        <v>1314982</v>
      </c>
      <c r="W62" s="3">
        <f t="shared" si="19"/>
        <v>67493</v>
      </c>
      <c r="X62" s="3">
        <f t="shared" si="19"/>
        <v>124527</v>
      </c>
      <c r="Y62" s="3">
        <f t="shared" si="19"/>
        <v>473357</v>
      </c>
      <c r="Z62" s="3">
        <f t="shared" si="19"/>
        <v>10497851</v>
      </c>
      <c r="AA62" s="3">
        <f>E62-Z62</f>
        <v>0</v>
      </c>
      <c r="AB62" s="3">
        <f t="shared" si="19"/>
        <v>8517492</v>
      </c>
      <c r="AC62" s="3">
        <f t="shared" si="19"/>
        <v>5841029</v>
      </c>
      <c r="AD62" s="3">
        <f t="shared" si="19"/>
        <v>1811097</v>
      </c>
      <c r="AE62" s="3">
        <f t="shared" si="19"/>
        <v>865366</v>
      </c>
      <c r="AG62" s="3">
        <f aca="true" t="shared" si="20" ref="AG62:BA62">AG7+AG11+AG15+AG19+AG23+AG27+AG31+AG35+AG43+AG39+AG47+AG51+AG55</f>
        <v>280149</v>
      </c>
      <c r="AH62" s="3">
        <f t="shared" si="20"/>
        <v>49398</v>
      </c>
      <c r="AI62" s="3">
        <f t="shared" si="20"/>
        <v>68201</v>
      </c>
      <c r="AJ62" s="3">
        <f t="shared" si="20"/>
        <v>38630</v>
      </c>
      <c r="AK62" s="3">
        <f t="shared" si="20"/>
        <v>48250</v>
      </c>
      <c r="AL62" s="3">
        <f t="shared" si="20"/>
        <v>18625</v>
      </c>
      <c r="AM62" s="3">
        <f t="shared" si="20"/>
        <v>36554</v>
      </c>
      <c r="AN62" s="3">
        <f t="shared" si="20"/>
        <v>31756</v>
      </c>
      <c r="AO62" s="3">
        <f t="shared" si="20"/>
        <v>53811</v>
      </c>
      <c r="AP62" s="3">
        <f t="shared" si="20"/>
        <v>64899</v>
      </c>
      <c r="AQ62" s="3">
        <f t="shared" si="20"/>
        <v>58502</v>
      </c>
      <c r="AR62" s="3">
        <f t="shared" si="20"/>
        <v>58162</v>
      </c>
      <c r="AS62" s="3">
        <f t="shared" si="20"/>
        <v>67062</v>
      </c>
      <c r="AT62" s="3">
        <f t="shared" si="20"/>
        <v>57847</v>
      </c>
      <c r="AU62" s="3">
        <f t="shared" si="20"/>
        <v>53686</v>
      </c>
      <c r="AV62" s="3">
        <f t="shared" si="20"/>
        <v>15802</v>
      </c>
      <c r="AW62" s="3">
        <f t="shared" si="20"/>
        <v>23824</v>
      </c>
      <c r="AX62" s="3">
        <f t="shared" si="20"/>
        <v>34438</v>
      </c>
      <c r="AY62" s="3">
        <f t="shared" si="20"/>
        <v>25391</v>
      </c>
      <c r="AZ62" s="3">
        <f t="shared" si="20"/>
        <v>19179</v>
      </c>
      <c r="BA62" s="3">
        <f t="shared" si="20"/>
        <v>29201</v>
      </c>
      <c r="BB62" s="3">
        <v>70832</v>
      </c>
      <c r="BC62" s="3">
        <f aca="true" t="shared" si="21" ref="BC62:BT62">BC7+BC11+BC15+BC19+BC23+BC27+BC31+BC35+BC43+BC39+BC47+BC51+BC55</f>
        <v>20869</v>
      </c>
      <c r="BD62" s="3">
        <f t="shared" si="21"/>
        <v>18228</v>
      </c>
      <c r="BE62" s="3">
        <f t="shared" si="21"/>
        <v>35525</v>
      </c>
      <c r="BF62" s="3">
        <f t="shared" si="21"/>
        <v>22024</v>
      </c>
      <c r="BG62" s="3">
        <f t="shared" si="21"/>
        <v>16153</v>
      </c>
      <c r="BH62" s="3">
        <f t="shared" si="21"/>
        <v>5507</v>
      </c>
      <c r="BI62" s="3">
        <f t="shared" si="21"/>
        <v>22221</v>
      </c>
      <c r="BJ62" s="3">
        <f t="shared" si="21"/>
        <v>24246</v>
      </c>
      <c r="BK62" s="3">
        <f t="shared" si="21"/>
        <v>17863</v>
      </c>
      <c r="BL62" s="3">
        <f t="shared" si="21"/>
        <v>15348</v>
      </c>
      <c r="BM62" s="3">
        <f t="shared" si="21"/>
        <v>36610</v>
      </c>
      <c r="BN62" s="3">
        <f t="shared" si="21"/>
        <v>21298</v>
      </c>
      <c r="BO62" s="3">
        <f t="shared" si="21"/>
        <v>11608</v>
      </c>
      <c r="BP62" s="3">
        <f t="shared" si="21"/>
        <v>22906</v>
      </c>
      <c r="BQ62" s="3">
        <f t="shared" si="21"/>
        <v>1300845</v>
      </c>
      <c r="BR62" s="18">
        <f t="shared" si="21"/>
        <v>68127</v>
      </c>
      <c r="BS62" s="18">
        <f t="shared" si="21"/>
        <v>125633</v>
      </c>
      <c r="BT62" s="3">
        <f t="shared" si="21"/>
        <v>1494605</v>
      </c>
      <c r="BU62" s="6">
        <f>SUM(AP62:AS62)</f>
        <v>248625</v>
      </c>
      <c r="BV62" s="3">
        <f t="shared" si="18"/>
        <v>14137</v>
      </c>
      <c r="BW62" s="3">
        <f t="shared" si="18"/>
        <v>-634</v>
      </c>
      <c r="BX62" s="3">
        <f t="shared" si="18"/>
        <v>-1106</v>
      </c>
      <c r="BY62" s="6">
        <f>SUM(BV62:BX62)</f>
        <v>12397</v>
      </c>
      <c r="BZ62" s="3"/>
      <c r="CA62" s="3"/>
      <c r="CB62" s="3"/>
      <c r="CC62" s="3"/>
      <c r="CD62" s="3"/>
      <c r="CE62" s="3"/>
      <c r="CF62" s="3"/>
    </row>
    <row r="63" spans="1:84" ht="15.75">
      <c r="A63" s="5"/>
      <c r="B63" s="17" t="s">
        <v>128</v>
      </c>
      <c r="D63" s="6" t="s">
        <v>69</v>
      </c>
      <c r="E63" s="6">
        <f>E58-E61</f>
        <v>0</v>
      </c>
      <c r="F63" s="6"/>
      <c r="G63" s="6"/>
      <c r="H63" s="6">
        <f>H58-H61</f>
        <v>0</v>
      </c>
      <c r="I63" s="6">
        <f aca="true" t="shared" si="22" ref="I63:AE63">I58-I61</f>
        <v>0</v>
      </c>
      <c r="J63" s="6">
        <f t="shared" si="22"/>
        <v>0</v>
      </c>
      <c r="K63" s="6">
        <f t="shared" si="22"/>
        <v>0</v>
      </c>
      <c r="L63" s="6">
        <f t="shared" si="22"/>
        <v>0</v>
      </c>
      <c r="M63" s="6">
        <f t="shared" si="22"/>
        <v>0</v>
      </c>
      <c r="N63" s="6">
        <f t="shared" si="22"/>
        <v>0</v>
      </c>
      <c r="O63" s="6">
        <f t="shared" si="22"/>
        <v>0</v>
      </c>
      <c r="P63" s="6">
        <f t="shared" si="22"/>
        <v>0</v>
      </c>
      <c r="Q63" s="6">
        <f t="shared" si="22"/>
        <v>0</v>
      </c>
      <c r="R63" s="6">
        <f t="shared" si="22"/>
        <v>0</v>
      </c>
      <c r="S63" s="6">
        <f t="shared" si="22"/>
        <v>30</v>
      </c>
      <c r="T63" s="6">
        <f t="shared" si="22"/>
        <v>0</v>
      </c>
      <c r="U63" s="6">
        <f t="shared" si="22"/>
        <v>0</v>
      </c>
      <c r="V63" s="6">
        <f t="shared" si="22"/>
        <v>10</v>
      </c>
      <c r="W63" s="6">
        <f t="shared" si="22"/>
        <v>0</v>
      </c>
      <c r="X63" s="6">
        <f t="shared" si="22"/>
        <v>0</v>
      </c>
      <c r="Y63" s="6">
        <f t="shared" si="22"/>
        <v>20</v>
      </c>
      <c r="Z63" s="6">
        <f t="shared" si="22"/>
        <v>60</v>
      </c>
      <c r="AA63" s="6"/>
      <c r="AB63" s="6">
        <f t="shared" si="22"/>
        <v>30</v>
      </c>
      <c r="AC63" s="6">
        <f t="shared" si="22"/>
        <v>0</v>
      </c>
      <c r="AD63" s="6">
        <f t="shared" si="22"/>
        <v>0</v>
      </c>
      <c r="AE63" s="6">
        <f t="shared" si="22"/>
        <v>30</v>
      </c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>
        <f aca="true" t="shared" si="23" ref="BQ63:BT64">BQ58-BQ61</f>
        <v>7</v>
      </c>
      <c r="BR63" s="6">
        <f t="shared" si="23"/>
        <v>-90</v>
      </c>
      <c r="BS63" s="6">
        <f t="shared" si="23"/>
        <v>39</v>
      </c>
      <c r="BT63" s="6">
        <f t="shared" si="23"/>
        <v>-44</v>
      </c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5.75">
      <c r="A64" s="5"/>
      <c r="B64" s="17" t="s">
        <v>117</v>
      </c>
      <c r="D64" s="6" t="s">
        <v>70</v>
      </c>
      <c r="E64" s="6">
        <f>E59-E62</f>
        <v>0</v>
      </c>
      <c r="F64" s="6"/>
      <c r="G64" s="6"/>
      <c r="H64" s="6">
        <f>H59-H62</f>
        <v>2</v>
      </c>
      <c r="I64" s="6">
        <f aca="true" t="shared" si="24" ref="I64:AE64">I59-I62</f>
        <v>0</v>
      </c>
      <c r="J64" s="6">
        <f t="shared" si="24"/>
        <v>0</v>
      </c>
      <c r="K64" s="6">
        <f t="shared" si="24"/>
        <v>0</v>
      </c>
      <c r="L64" s="6">
        <f t="shared" si="24"/>
        <v>0</v>
      </c>
      <c r="M64" s="6">
        <f t="shared" si="24"/>
        <v>0</v>
      </c>
      <c r="N64" s="6">
        <f t="shared" si="24"/>
        <v>0</v>
      </c>
      <c r="O64" s="6">
        <f t="shared" si="24"/>
        <v>20</v>
      </c>
      <c r="P64" s="6">
        <f t="shared" si="24"/>
        <v>100</v>
      </c>
      <c r="Q64" s="6">
        <f t="shared" si="24"/>
        <v>6</v>
      </c>
      <c r="R64" s="6">
        <f t="shared" si="24"/>
        <v>0</v>
      </c>
      <c r="S64" s="6">
        <f t="shared" si="24"/>
        <v>-100</v>
      </c>
      <c r="T64" s="6">
        <f t="shared" si="24"/>
        <v>2</v>
      </c>
      <c r="U64" s="6">
        <f t="shared" si="24"/>
        <v>0</v>
      </c>
      <c r="V64" s="6">
        <f t="shared" si="24"/>
        <v>-30</v>
      </c>
      <c r="W64" s="6">
        <f t="shared" si="24"/>
        <v>0</v>
      </c>
      <c r="X64" s="6">
        <f t="shared" si="24"/>
        <v>0</v>
      </c>
      <c r="Y64" s="6">
        <f t="shared" si="24"/>
        <v>0</v>
      </c>
      <c r="Z64" s="6">
        <f t="shared" si="24"/>
        <v>0</v>
      </c>
      <c r="AA64" s="6"/>
      <c r="AB64" s="6">
        <f t="shared" si="24"/>
        <v>30</v>
      </c>
      <c r="AC64" s="6">
        <f t="shared" si="24"/>
        <v>22</v>
      </c>
      <c r="AD64" s="6">
        <f t="shared" si="24"/>
        <v>106</v>
      </c>
      <c r="AE64" s="6">
        <f t="shared" si="24"/>
        <v>-98</v>
      </c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>
        <f t="shared" si="23"/>
        <v>14107</v>
      </c>
      <c r="BR64" s="6">
        <f t="shared" si="23"/>
        <v>-634</v>
      </c>
      <c r="BS64" s="6">
        <f t="shared" si="23"/>
        <v>-1106</v>
      </c>
      <c r="BT64" s="6">
        <f t="shared" si="23"/>
        <v>12367</v>
      </c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5.75">
      <c r="A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4"/>
      <c r="BS65" s="4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s="12" customFormat="1" ht="15.75">
      <c r="A66" s="8"/>
      <c r="B66" s="13" t="s">
        <v>89</v>
      </c>
      <c r="C66" s="22"/>
      <c r="D66" s="4"/>
      <c r="E66" s="12">
        <v>33374147</v>
      </c>
      <c r="F66" s="4"/>
      <c r="G66" s="4"/>
      <c r="H66" s="12">
        <v>1681697</v>
      </c>
      <c r="I66" s="12">
        <v>707450</v>
      </c>
      <c r="J66" s="12">
        <v>146769</v>
      </c>
      <c r="K66" s="12">
        <v>1056773</v>
      </c>
      <c r="L66" s="12">
        <v>332456</v>
      </c>
      <c r="M66" s="12">
        <v>451941</v>
      </c>
      <c r="N66" s="12">
        <v>520978</v>
      </c>
      <c r="O66" s="12">
        <v>851016</v>
      </c>
      <c r="P66" s="12">
        <v>4705525</v>
      </c>
      <c r="Q66" s="12">
        <v>1867094</v>
      </c>
      <c r="R66" s="12">
        <v>443912</v>
      </c>
      <c r="S66" s="12">
        <v>4597470</v>
      </c>
      <c r="T66" s="12">
        <v>456920</v>
      </c>
      <c r="U66" s="12">
        <v>404499</v>
      </c>
      <c r="V66" s="12">
        <v>9900785</v>
      </c>
      <c r="W66" s="12">
        <v>876009</v>
      </c>
      <c r="X66" s="12">
        <v>1926797</v>
      </c>
      <c r="Y66" s="12">
        <v>2446056</v>
      </c>
      <c r="Z66" s="12">
        <f>SUM(H66:Y66)</f>
        <v>33374147</v>
      </c>
      <c r="AA66" s="4"/>
      <c r="AB66" s="12">
        <f>SUM(H66:U66)</f>
        <v>18224500</v>
      </c>
      <c r="AC66" s="12">
        <v>5749080</v>
      </c>
      <c r="AD66" s="12">
        <v>7016531</v>
      </c>
      <c r="AE66" s="12">
        <v>5458889</v>
      </c>
      <c r="AG66" s="12">
        <v>186945</v>
      </c>
      <c r="AH66" s="12">
        <v>421335</v>
      </c>
      <c r="AI66" s="12">
        <v>354468</v>
      </c>
      <c r="AJ66" s="12">
        <v>434096</v>
      </c>
      <c r="AK66" s="12">
        <v>372607</v>
      </c>
      <c r="AL66" s="12">
        <v>431307</v>
      </c>
      <c r="AM66" s="12">
        <v>404090</v>
      </c>
      <c r="AN66" s="12">
        <v>368243</v>
      </c>
      <c r="AO66" s="12">
        <v>604912</v>
      </c>
      <c r="AP66" s="12">
        <v>502952</v>
      </c>
      <c r="AQ66" s="12">
        <v>355795</v>
      </c>
      <c r="AR66" s="12">
        <v>477311</v>
      </c>
      <c r="AS66" s="12">
        <v>478171</v>
      </c>
      <c r="AT66" s="12">
        <v>434878</v>
      </c>
      <c r="AU66" s="12">
        <v>435966</v>
      </c>
      <c r="AV66" s="12">
        <v>386306</v>
      </c>
      <c r="AW66" s="12">
        <v>394021</v>
      </c>
      <c r="AX66" s="12">
        <v>324376</v>
      </c>
      <c r="AY66" s="12">
        <v>306238</v>
      </c>
      <c r="AZ66" s="12">
        <v>343876</v>
      </c>
      <c r="BA66" s="12">
        <v>368896</v>
      </c>
      <c r="BB66" s="4">
        <v>320168</v>
      </c>
      <c r="BC66" s="12">
        <v>234180</v>
      </c>
      <c r="BD66" s="12">
        <v>389692</v>
      </c>
      <c r="BE66" s="12">
        <v>376800</v>
      </c>
      <c r="BF66" s="12">
        <v>219209</v>
      </c>
      <c r="BG66" s="12">
        <v>262594</v>
      </c>
      <c r="BH66" s="12">
        <v>258008</v>
      </c>
      <c r="BI66" s="12">
        <v>87992</v>
      </c>
      <c r="BJ66" s="12">
        <v>256415</v>
      </c>
      <c r="BK66" s="12">
        <v>329409</v>
      </c>
      <c r="BL66" s="12">
        <v>303120</v>
      </c>
      <c r="BM66" s="12">
        <v>251988</v>
      </c>
      <c r="BN66" s="12">
        <v>338800</v>
      </c>
      <c r="BO66" s="12">
        <v>241376</v>
      </c>
      <c r="BP66" s="12">
        <v>449359</v>
      </c>
      <c r="BQ66" s="12">
        <f>SUM(AG66:BF66)</f>
        <v>9926838</v>
      </c>
      <c r="BR66" s="12">
        <f>SUM(BG66:BJ66)</f>
        <v>865009</v>
      </c>
      <c r="BS66" s="12">
        <f>SUM(BK66:BP66)</f>
        <v>1914052</v>
      </c>
      <c r="BT66" s="12">
        <f>SUM(BQ66:BS66)</f>
        <v>12705899</v>
      </c>
      <c r="BU66" s="6">
        <f>SUM(AP66:AS66)</f>
        <v>1814229</v>
      </c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4:84" ht="15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4"/>
      <c r="BS67" s="4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</row>
    <row r="68" spans="1:84" ht="15.75">
      <c r="A68" s="11" t="s">
        <v>96</v>
      </c>
      <c r="B68" s="15" t="s">
        <v>125</v>
      </c>
      <c r="C68" s="15" t="s">
        <v>123</v>
      </c>
      <c r="D68" s="1"/>
      <c r="E68" s="11" t="s">
        <v>1</v>
      </c>
      <c r="F68" s="1" t="s">
        <v>2</v>
      </c>
      <c r="G68" s="1" t="s">
        <v>3</v>
      </c>
      <c r="H68" s="1" t="s">
        <v>3</v>
      </c>
      <c r="I68" s="1" t="s">
        <v>4</v>
      </c>
      <c r="J68" s="1" t="s">
        <v>5</v>
      </c>
      <c r="K68" s="1" t="s">
        <v>6</v>
      </c>
      <c r="L68" s="1" t="s">
        <v>7</v>
      </c>
      <c r="M68" s="1" t="s">
        <v>8</v>
      </c>
      <c r="N68" s="1" t="s">
        <v>9</v>
      </c>
      <c r="O68" s="1" t="s">
        <v>10</v>
      </c>
      <c r="P68" s="1" t="s">
        <v>11</v>
      </c>
      <c r="Q68" s="1" t="s">
        <v>12</v>
      </c>
      <c r="R68" s="1" t="s">
        <v>13</v>
      </c>
      <c r="S68" s="1" t="s">
        <v>14</v>
      </c>
      <c r="T68" s="1" t="s">
        <v>15</v>
      </c>
      <c r="U68" s="1" t="s">
        <v>16</v>
      </c>
      <c r="V68" s="1" t="s">
        <v>17</v>
      </c>
      <c r="W68" s="1" t="s">
        <v>18</v>
      </c>
      <c r="X68" s="1" t="s">
        <v>19</v>
      </c>
      <c r="Y68" s="1" t="s">
        <v>20</v>
      </c>
      <c r="Z68" s="1" t="s">
        <v>1</v>
      </c>
      <c r="AA68" s="20" t="s">
        <v>1</v>
      </c>
      <c r="AB68" s="1" t="s">
        <v>21</v>
      </c>
      <c r="AC68" s="1" t="s">
        <v>22</v>
      </c>
      <c r="AD68" s="1" t="s">
        <v>23</v>
      </c>
      <c r="AE68" s="1" t="s">
        <v>24</v>
      </c>
      <c r="AG68" s="1" t="s">
        <v>25</v>
      </c>
      <c r="AH68" s="1" t="s">
        <v>26</v>
      </c>
      <c r="AI68" s="1" t="s">
        <v>27</v>
      </c>
      <c r="AJ68" s="1" t="s">
        <v>28</v>
      </c>
      <c r="AK68" s="1" t="s">
        <v>29</v>
      </c>
      <c r="AL68" s="1" t="s">
        <v>30</v>
      </c>
      <c r="AM68" s="1" t="s">
        <v>31</v>
      </c>
      <c r="AN68" s="1" t="s">
        <v>32</v>
      </c>
      <c r="AO68" s="1" t="s">
        <v>33</v>
      </c>
      <c r="AP68" s="1" t="s">
        <v>34</v>
      </c>
      <c r="AQ68" s="1" t="s">
        <v>126</v>
      </c>
      <c r="AR68" s="1" t="s">
        <v>35</v>
      </c>
      <c r="AS68" s="1" t="s">
        <v>36</v>
      </c>
      <c r="AT68" s="1" t="s">
        <v>37</v>
      </c>
      <c r="AU68" s="1" t="s">
        <v>38</v>
      </c>
      <c r="AV68" s="1" t="s">
        <v>90</v>
      </c>
      <c r="AW68" s="1" t="s">
        <v>39</v>
      </c>
      <c r="AX68" s="1" t="s">
        <v>40</v>
      </c>
      <c r="AY68" s="1" t="s">
        <v>41</v>
      </c>
      <c r="AZ68" s="1" t="s">
        <v>42</v>
      </c>
      <c r="BA68" s="1" t="s">
        <v>43</v>
      </c>
      <c r="BB68" s="1" t="s">
        <v>44</v>
      </c>
      <c r="BC68" s="1" t="s">
        <v>45</v>
      </c>
      <c r="BD68" s="1" t="s">
        <v>92</v>
      </c>
      <c r="BE68" s="1" t="s">
        <v>46</v>
      </c>
      <c r="BF68" s="1" t="s">
        <v>47</v>
      </c>
      <c r="BG68" s="1" t="s">
        <v>48</v>
      </c>
      <c r="BH68" s="1" t="s">
        <v>49</v>
      </c>
      <c r="BI68" s="1" t="s">
        <v>50</v>
      </c>
      <c r="BJ68" s="1" t="s">
        <v>51</v>
      </c>
      <c r="BK68" s="1" t="s">
        <v>52</v>
      </c>
      <c r="BL68" s="1" t="s">
        <v>53</v>
      </c>
      <c r="BM68" s="1" t="s">
        <v>94</v>
      </c>
      <c r="BN68" s="1" t="s">
        <v>54</v>
      </c>
      <c r="BO68" s="1" t="s">
        <v>55</v>
      </c>
      <c r="BP68" s="1" t="s">
        <v>56</v>
      </c>
      <c r="BQ68" s="2" t="s">
        <v>17</v>
      </c>
      <c r="BR68" s="2" t="s">
        <v>18</v>
      </c>
      <c r="BS68" s="2" t="s">
        <v>19</v>
      </c>
      <c r="BT68" s="1" t="s">
        <v>57</v>
      </c>
      <c r="BU68" s="1"/>
      <c r="BV68" s="20"/>
      <c r="BW68" s="20"/>
      <c r="BX68" s="20"/>
      <c r="BY68" s="20"/>
      <c r="BZ68" s="3"/>
      <c r="CA68" s="3"/>
      <c r="CB68" s="3"/>
      <c r="CC68" s="3"/>
      <c r="CD68" s="3"/>
      <c r="CE68" s="3"/>
      <c r="CF68" s="3"/>
    </row>
    <row r="69" spans="1:84" ht="15.75">
      <c r="A69" s="1"/>
      <c r="B69" s="16"/>
      <c r="C69" s="15" t="s">
        <v>124</v>
      </c>
      <c r="D69" s="3"/>
      <c r="E69" s="1" t="s">
        <v>58</v>
      </c>
      <c r="F69" s="3"/>
      <c r="G69" s="1" t="s">
        <v>59</v>
      </c>
      <c r="H69" s="1" t="s">
        <v>60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/>
      <c r="Z69" s="1" t="s">
        <v>61</v>
      </c>
      <c r="AA69" s="20" t="s">
        <v>64</v>
      </c>
      <c r="AB69" s="3"/>
      <c r="AC69" s="1" t="s">
        <v>62</v>
      </c>
      <c r="AD69" s="1" t="s">
        <v>62</v>
      </c>
      <c r="AE69" s="1" t="s">
        <v>63</v>
      </c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" t="s">
        <v>91</v>
      </c>
      <c r="AW69" s="3"/>
      <c r="AX69" s="3"/>
      <c r="AY69" s="3"/>
      <c r="AZ69" s="3"/>
      <c r="BA69" s="3"/>
      <c r="BB69" s="1"/>
      <c r="BC69" s="3"/>
      <c r="BD69" s="1" t="s">
        <v>93</v>
      </c>
      <c r="BE69" s="3"/>
      <c r="BF69" s="3"/>
      <c r="BG69" s="3"/>
      <c r="BH69" s="3"/>
      <c r="BI69" s="3"/>
      <c r="BJ69" s="3"/>
      <c r="BK69" s="3"/>
      <c r="BL69" s="3"/>
      <c r="BM69" s="1" t="s">
        <v>95</v>
      </c>
      <c r="BN69" s="3"/>
      <c r="BO69" s="3"/>
      <c r="BP69" s="3"/>
      <c r="BQ69" s="3"/>
      <c r="BR69" s="4"/>
      <c r="BS69" s="4"/>
      <c r="BT69" s="1" t="s">
        <v>65</v>
      </c>
      <c r="BU69" s="1"/>
      <c r="BV69" s="19"/>
      <c r="BW69" s="19"/>
      <c r="BX69" s="19"/>
      <c r="BY69" s="20"/>
      <c r="BZ69" s="3"/>
      <c r="CA69" s="3"/>
      <c r="CB69" s="3"/>
      <c r="CC69" s="3"/>
      <c r="CD69" s="3"/>
      <c r="CE69" s="3"/>
      <c r="CF69" s="3"/>
    </row>
    <row r="70" spans="1:84" ht="15.75">
      <c r="A70" s="1"/>
      <c r="B70" s="16"/>
      <c r="C70" s="15"/>
      <c r="D70" s="3"/>
      <c r="E70" s="1" t="s">
        <v>66</v>
      </c>
      <c r="F70" s="3"/>
      <c r="G70" s="1"/>
      <c r="H70" s="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/>
      <c r="Z70" s="1"/>
      <c r="AA70" s="20"/>
      <c r="AB70" s="3"/>
      <c r="AC70" s="1"/>
      <c r="AD70" s="1"/>
      <c r="AE70" s="1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"/>
      <c r="AW70" s="3"/>
      <c r="AX70" s="3"/>
      <c r="AY70" s="3"/>
      <c r="AZ70" s="3"/>
      <c r="BA70" s="3"/>
      <c r="BB70" s="1"/>
      <c r="BC70" s="3"/>
      <c r="BD70" s="1"/>
      <c r="BE70" s="3"/>
      <c r="BF70" s="3"/>
      <c r="BG70" s="3"/>
      <c r="BH70" s="3"/>
      <c r="BI70" s="3"/>
      <c r="BJ70" s="3"/>
      <c r="BK70" s="3"/>
      <c r="BL70" s="3"/>
      <c r="BM70" s="1"/>
      <c r="BN70" s="3"/>
      <c r="BO70" s="3"/>
      <c r="BP70" s="3"/>
      <c r="BQ70" s="3"/>
      <c r="BR70" s="4"/>
      <c r="BS70" s="4"/>
      <c r="BT70" s="1"/>
      <c r="BU70" s="1"/>
      <c r="BV70" s="19"/>
      <c r="BW70" s="19"/>
      <c r="BX70" s="19"/>
      <c r="BY70" s="20"/>
      <c r="BZ70" s="3"/>
      <c r="CA70" s="3"/>
      <c r="CB70" s="3"/>
      <c r="CC70" s="3"/>
      <c r="CD70" s="3"/>
      <c r="CE70" s="3"/>
      <c r="CF70" s="3"/>
    </row>
    <row r="71" spans="1:76" ht="15.75">
      <c r="A71" s="1" t="s">
        <v>67</v>
      </c>
      <c r="B71" s="13" t="s">
        <v>68</v>
      </c>
      <c r="C71" s="22">
        <v>10</v>
      </c>
      <c r="D71" t="s">
        <v>120</v>
      </c>
      <c r="E71" s="9">
        <f>E7/E6</f>
        <v>13.602722772277227</v>
      </c>
      <c r="F71" s="4"/>
      <c r="G71" s="4"/>
      <c r="H71" s="9">
        <f aca="true" t="shared" si="25" ref="H71:AE71">H7/H6</f>
        <v>31.232472324723247</v>
      </c>
      <c r="I71" s="9">
        <f t="shared" si="25"/>
        <v>13.927835051546392</v>
      </c>
      <c r="J71" s="9">
        <f t="shared" si="25"/>
        <v>11.76923076923077</v>
      </c>
      <c r="K71" s="9">
        <f t="shared" si="25"/>
        <v>11.63855421686747</v>
      </c>
      <c r="L71" s="9">
        <f t="shared" si="25"/>
        <v>11.705882352941176</v>
      </c>
      <c r="M71" s="9">
        <f t="shared" si="25"/>
        <v>10.791666666666666</v>
      </c>
      <c r="N71" s="9">
        <f t="shared" si="25"/>
        <v>33.421052631578945</v>
      </c>
      <c r="O71" s="9">
        <f t="shared" si="25"/>
        <v>6.532467532467533</v>
      </c>
      <c r="P71" s="9">
        <f t="shared" si="25"/>
        <v>8.14396887159533</v>
      </c>
      <c r="Q71" s="9">
        <f t="shared" si="25"/>
        <v>14.384615384615385</v>
      </c>
      <c r="R71" s="9">
        <f t="shared" si="25"/>
        <v>11.805555555555555</v>
      </c>
      <c r="S71" s="9">
        <f t="shared" si="25"/>
        <v>12.119565217391305</v>
      </c>
      <c r="T71" s="9">
        <f t="shared" si="25"/>
        <v>15.777777777777779</v>
      </c>
      <c r="U71" s="9">
        <f t="shared" si="25"/>
        <v>11</v>
      </c>
      <c r="V71" s="9">
        <f t="shared" si="25"/>
        <v>13.186978297161936</v>
      </c>
      <c r="W71" s="9">
        <f t="shared" si="25"/>
        <v>10.46875</v>
      </c>
      <c r="X71" s="9">
        <f t="shared" si="25"/>
        <v>7.12</v>
      </c>
      <c r="Y71" s="9">
        <f t="shared" si="25"/>
        <v>10.066964285714286</v>
      </c>
      <c r="Z71" s="9">
        <f t="shared" si="25"/>
        <v>13.602722772277227</v>
      </c>
      <c r="AA71" s="4">
        <f>E71-Z71</f>
        <v>0</v>
      </c>
      <c r="AB71" s="9">
        <f t="shared" si="25"/>
        <v>14.446891191709845</v>
      </c>
      <c r="AC71" s="9">
        <f t="shared" si="25"/>
        <v>20.415213946117273</v>
      </c>
      <c r="AD71" s="9">
        <f t="shared" si="25"/>
        <v>9.709631728045325</v>
      </c>
      <c r="AE71" s="9">
        <f t="shared" si="25"/>
        <v>12.41062801932367</v>
      </c>
      <c r="AG71" s="9">
        <f aca="true" t="shared" si="26" ref="AG71:BT71">AG7/AG6</f>
        <v>22.952380952380953</v>
      </c>
      <c r="AH71" s="9">
        <f t="shared" si="26"/>
        <v>14</v>
      </c>
      <c r="AI71" s="9">
        <f t="shared" si="26"/>
        <v>13.133333333333333</v>
      </c>
      <c r="AJ71" s="9">
        <f t="shared" si="26"/>
        <v>10.76923076923077</v>
      </c>
      <c r="AK71" s="9">
        <f t="shared" si="26"/>
        <v>30.40909090909091</v>
      </c>
      <c r="AL71" s="9">
        <f t="shared" si="26"/>
        <v>15</v>
      </c>
      <c r="AM71" s="9">
        <f t="shared" si="26"/>
        <v>29.38235294117647</v>
      </c>
      <c r="AN71" s="9">
        <f t="shared" si="26"/>
        <v>11.692307692307692</v>
      </c>
      <c r="AO71" s="9">
        <f t="shared" si="26"/>
        <v>6.695652173913044</v>
      </c>
      <c r="AP71" s="9">
        <f t="shared" si="26"/>
        <v>15.130434782608695</v>
      </c>
      <c r="AQ71" s="9">
        <f t="shared" si="26"/>
        <v>20.916666666666668</v>
      </c>
      <c r="AR71" s="9">
        <f t="shared" si="26"/>
        <v>15.578947368421053</v>
      </c>
      <c r="AS71" s="9">
        <f t="shared" si="26"/>
        <v>22.64</v>
      </c>
      <c r="AT71" s="9">
        <f t="shared" si="26"/>
        <v>15.447368421052632</v>
      </c>
      <c r="AU71" s="9">
        <f t="shared" si="26"/>
        <v>15.678571428571429</v>
      </c>
      <c r="AV71" s="9">
        <f t="shared" si="26"/>
        <v>7</v>
      </c>
      <c r="AW71" s="9">
        <f t="shared" si="26"/>
        <v>8.433333333333334</v>
      </c>
      <c r="AX71" s="9">
        <f t="shared" si="26"/>
        <v>6.2631578947368425</v>
      </c>
      <c r="AY71" s="9">
        <f t="shared" si="26"/>
        <v>6.3</v>
      </c>
      <c r="AZ71" s="9">
        <f t="shared" si="26"/>
        <v>6.464285714285714</v>
      </c>
      <c r="BA71" s="9">
        <f t="shared" si="26"/>
        <v>11.6</v>
      </c>
      <c r="BB71" s="9">
        <f t="shared" si="26"/>
        <v>10.68421052631579</v>
      </c>
      <c r="BC71" s="9">
        <f t="shared" si="26"/>
        <v>3.888888888888889</v>
      </c>
      <c r="BD71" s="9">
        <f t="shared" si="26"/>
        <v>3.25</v>
      </c>
      <c r="BE71" s="9">
        <f t="shared" si="26"/>
        <v>3.7916666666666665</v>
      </c>
      <c r="BF71" s="9">
        <f t="shared" si="26"/>
        <v>3.4705882352941178</v>
      </c>
      <c r="BG71" s="9">
        <f t="shared" si="26"/>
        <v>10.333333333333334</v>
      </c>
      <c r="BH71" s="9">
        <f t="shared" si="26"/>
        <v>6.285714285714286</v>
      </c>
      <c r="BI71" s="9">
        <f t="shared" si="26"/>
        <v>22.333333333333332</v>
      </c>
      <c r="BJ71" s="9">
        <f t="shared" si="26"/>
        <v>10</v>
      </c>
      <c r="BK71" s="9"/>
      <c r="BL71" s="9">
        <f t="shared" si="26"/>
        <v>6.75</v>
      </c>
      <c r="BM71" s="9">
        <f t="shared" si="26"/>
        <v>7</v>
      </c>
      <c r="BN71" s="9">
        <f t="shared" si="26"/>
        <v>5.7</v>
      </c>
      <c r="BO71" s="9">
        <f t="shared" si="26"/>
        <v>9.666666666666666</v>
      </c>
      <c r="BP71" s="9">
        <f t="shared" si="26"/>
        <v>11.5</v>
      </c>
      <c r="BQ71" s="9">
        <f t="shared" si="26"/>
        <v>13.186978297161936</v>
      </c>
      <c r="BR71" s="9">
        <f t="shared" si="26"/>
        <v>10.46875</v>
      </c>
      <c r="BS71" s="9">
        <f t="shared" si="26"/>
        <v>7.12</v>
      </c>
      <c r="BT71" s="9">
        <f t="shared" si="26"/>
        <v>12.823170731707316</v>
      </c>
      <c r="BU71" s="9">
        <f>BU7/BU6</f>
        <v>18.49367088607595</v>
      </c>
      <c r="BV71" s="31">
        <f aca="true" t="shared" si="27" ref="BV71:BX73">V71-BQ71</f>
        <v>0</v>
      </c>
      <c r="BW71" s="31">
        <f t="shared" si="27"/>
        <v>0</v>
      </c>
      <c r="BX71" s="31">
        <f t="shared" si="27"/>
        <v>0</v>
      </c>
    </row>
    <row r="72" spans="4:76" ht="15.75">
      <c r="D72" t="s">
        <v>121</v>
      </c>
      <c r="E72" s="9">
        <f>E6/E$66*10000</f>
        <v>0.7263106979183617</v>
      </c>
      <c r="F72" s="4"/>
      <c r="G72" s="4"/>
      <c r="H72" s="9">
        <f aca="true" t="shared" si="28" ref="H72:Z72">H6/H$66*10000</f>
        <v>1.611467464115117</v>
      </c>
      <c r="I72" s="9">
        <f t="shared" si="28"/>
        <v>1.3711216340377412</v>
      </c>
      <c r="J72" s="9">
        <f t="shared" si="28"/>
        <v>1.7714912549652857</v>
      </c>
      <c r="K72" s="9">
        <f t="shared" si="28"/>
        <v>0.7854099224715242</v>
      </c>
      <c r="L72" s="9">
        <f t="shared" si="28"/>
        <v>1.0226917246191978</v>
      </c>
      <c r="M72" s="9">
        <f t="shared" si="28"/>
        <v>0.5310427688569969</v>
      </c>
      <c r="N72" s="9">
        <f t="shared" si="28"/>
        <v>0.36469870128873005</v>
      </c>
      <c r="O72" s="9">
        <f t="shared" si="28"/>
        <v>0.9048008498077592</v>
      </c>
      <c r="P72" s="9">
        <f t="shared" si="28"/>
        <v>1.0923329490333173</v>
      </c>
      <c r="Q72" s="9">
        <f t="shared" si="28"/>
        <v>0.8355230106250677</v>
      </c>
      <c r="R72" s="9">
        <f t="shared" si="28"/>
        <v>0.8109715439096037</v>
      </c>
      <c r="S72" s="9">
        <f t="shared" si="28"/>
        <v>0.4002201210665866</v>
      </c>
      <c r="T72" s="9">
        <f t="shared" si="28"/>
        <v>0.39394204674778954</v>
      </c>
      <c r="U72" s="9">
        <f t="shared" si="28"/>
        <v>0.12360969990037059</v>
      </c>
      <c r="V72" s="9">
        <f t="shared" si="28"/>
        <v>0.6050025326274634</v>
      </c>
      <c r="W72" s="9">
        <f t="shared" si="28"/>
        <v>0.36529305064217377</v>
      </c>
      <c r="X72" s="9">
        <f t="shared" si="28"/>
        <v>0.12974900832832933</v>
      </c>
      <c r="Y72" s="9">
        <f t="shared" si="28"/>
        <v>0.915759900836285</v>
      </c>
      <c r="Z72" s="9">
        <f t="shared" si="28"/>
        <v>0.7263106979183617</v>
      </c>
      <c r="AA72" s="4">
        <f>E72-Z72</f>
        <v>0</v>
      </c>
      <c r="AB72" s="9">
        <f aca="true" t="shared" si="29" ref="AB72:AE73">AB6/AB$66*10000</f>
        <v>0.84721117177426</v>
      </c>
      <c r="AC72" s="9">
        <f t="shared" si="29"/>
        <v>1.0975669150542349</v>
      </c>
      <c r="AD72" s="9">
        <f t="shared" si="29"/>
        <v>1.0061952266725538</v>
      </c>
      <c r="AE72" s="9">
        <f t="shared" si="29"/>
        <v>0.3791980382821486</v>
      </c>
      <c r="AG72" s="9">
        <f aca="true" t="shared" si="30" ref="AG72:BT72">AG6/AG$66*10000</f>
        <v>2.246650084249378</v>
      </c>
      <c r="AH72" s="9">
        <f t="shared" si="30"/>
        <v>0.47468166660733147</v>
      </c>
      <c r="AI72" s="9">
        <f t="shared" si="30"/>
        <v>0.846338738616744</v>
      </c>
      <c r="AJ72" s="9">
        <f t="shared" si="30"/>
        <v>0.2994729276473407</v>
      </c>
      <c r="AK72" s="9">
        <f t="shared" si="30"/>
        <v>0.5904344255475609</v>
      </c>
      <c r="AL72" s="9">
        <f t="shared" si="30"/>
        <v>0.18548273039853283</v>
      </c>
      <c r="AM72" s="9">
        <f t="shared" si="30"/>
        <v>0.8413967185527976</v>
      </c>
      <c r="AN72" s="9">
        <f t="shared" si="30"/>
        <v>0.3530277561284261</v>
      </c>
      <c r="AO72" s="9">
        <f t="shared" si="30"/>
        <v>0.38022059406988123</v>
      </c>
      <c r="AP72" s="9">
        <f t="shared" si="30"/>
        <v>0.4573001002083698</v>
      </c>
      <c r="AQ72" s="9">
        <f t="shared" si="30"/>
        <v>0.3372728678030889</v>
      </c>
      <c r="AR72" s="9">
        <f t="shared" si="30"/>
        <v>0.3980633172082772</v>
      </c>
      <c r="AS72" s="9">
        <f t="shared" si="30"/>
        <v>0.5228255163947626</v>
      </c>
      <c r="AT72" s="9">
        <f t="shared" si="30"/>
        <v>0.8738082864619503</v>
      </c>
      <c r="AU72" s="9">
        <f t="shared" si="30"/>
        <v>0.6422519187276072</v>
      </c>
      <c r="AV72" s="9">
        <f t="shared" si="30"/>
        <v>1.0354485822120287</v>
      </c>
      <c r="AW72" s="9">
        <f t="shared" si="30"/>
        <v>0.7613807385900752</v>
      </c>
      <c r="AX72" s="9">
        <f t="shared" si="30"/>
        <v>0.5857400054258022</v>
      </c>
      <c r="AY72" s="9">
        <f t="shared" si="30"/>
        <v>0.6530868148302954</v>
      </c>
      <c r="AZ72" s="9">
        <f t="shared" si="30"/>
        <v>0.8142469960101898</v>
      </c>
      <c r="BA72" s="9">
        <f t="shared" si="30"/>
        <v>0.13553955586398334</v>
      </c>
      <c r="BB72" s="9">
        <f t="shared" si="30"/>
        <v>0.5934384448164713</v>
      </c>
      <c r="BC72" s="9">
        <f t="shared" si="30"/>
        <v>1.1529592621060722</v>
      </c>
      <c r="BD72" s="9">
        <f t="shared" si="30"/>
        <v>0.5132258296295537</v>
      </c>
      <c r="BE72" s="9">
        <f t="shared" si="30"/>
        <v>0.6369426751592356</v>
      </c>
      <c r="BF72" s="9">
        <f t="shared" si="30"/>
        <v>0.7755156038301347</v>
      </c>
      <c r="BG72" s="9">
        <f t="shared" si="30"/>
        <v>0.4569792150620349</v>
      </c>
      <c r="BH72" s="9">
        <f t="shared" si="30"/>
        <v>0.27130941676227094</v>
      </c>
      <c r="BI72" s="9">
        <f t="shared" si="30"/>
        <v>0.34094008546231475</v>
      </c>
      <c r="BJ72" s="9">
        <f t="shared" si="30"/>
        <v>0.389992785133475</v>
      </c>
      <c r="BK72" s="9">
        <f t="shared" si="30"/>
        <v>0</v>
      </c>
      <c r="BL72" s="9">
        <f t="shared" si="30"/>
        <v>0.13196093956188967</v>
      </c>
      <c r="BM72" s="9">
        <f t="shared" si="30"/>
        <v>0.23810657650364303</v>
      </c>
      <c r="BN72" s="9">
        <f t="shared" si="30"/>
        <v>0.29515938606847697</v>
      </c>
      <c r="BO72" s="9">
        <f t="shared" si="30"/>
        <v>0.1242874187988864</v>
      </c>
      <c r="BP72" s="9">
        <f t="shared" si="30"/>
        <v>0.044507843394702234</v>
      </c>
      <c r="BQ72" s="9">
        <f t="shared" si="30"/>
        <v>0.6034147026475097</v>
      </c>
      <c r="BR72" s="9">
        <f t="shared" si="30"/>
        <v>0.36993834746228077</v>
      </c>
      <c r="BS72" s="9">
        <f t="shared" si="30"/>
        <v>0.13061296140334747</v>
      </c>
      <c r="BT72" s="9">
        <f t="shared" si="30"/>
        <v>0.516295619853424</v>
      </c>
      <c r="BU72" s="9">
        <f>BU6/BU$66*10000</f>
        <v>0.4354466828608737</v>
      </c>
      <c r="BV72" s="31">
        <f t="shared" si="27"/>
        <v>0.0015878299799536588</v>
      </c>
      <c r="BW72" s="31">
        <f t="shared" si="27"/>
        <v>-0.004645296820107003</v>
      </c>
      <c r="BX72" s="31">
        <f t="shared" si="27"/>
        <v>-0.0008639530750181312</v>
      </c>
    </row>
    <row r="73" spans="1:76" ht="15.75">
      <c r="A73" s="1"/>
      <c r="D73" t="s">
        <v>122</v>
      </c>
      <c r="E73" s="9">
        <f>E7/E$66*10000</f>
        <v>9.879803070322666</v>
      </c>
      <c r="F73" s="4"/>
      <c r="G73" s="4"/>
      <c r="H73" s="9">
        <f aca="true" t="shared" si="31" ref="H73:Z73">H7/H$66*10000</f>
        <v>50.330112975167346</v>
      </c>
      <c r="I73" s="9">
        <f t="shared" si="31"/>
        <v>19.096755954484415</v>
      </c>
      <c r="J73" s="9">
        <f t="shared" si="31"/>
        <v>20.84908938536067</v>
      </c>
      <c r="K73" s="9">
        <f t="shared" si="31"/>
        <v>9.14103596515051</v>
      </c>
      <c r="L73" s="9">
        <f t="shared" si="31"/>
        <v>11.971509011718844</v>
      </c>
      <c r="M73" s="9">
        <f t="shared" si="31"/>
        <v>5.730836547248424</v>
      </c>
      <c r="N73" s="9">
        <f t="shared" si="31"/>
        <v>12.188614490439136</v>
      </c>
      <c r="O73" s="9">
        <f t="shared" si="31"/>
        <v>5.910582174718219</v>
      </c>
      <c r="P73" s="9">
        <f t="shared" si="31"/>
        <v>8.895925534345265</v>
      </c>
      <c r="Q73" s="9">
        <f t="shared" si="31"/>
        <v>12.018677152837512</v>
      </c>
      <c r="R73" s="9">
        <f t="shared" si="31"/>
        <v>9.573969615599488</v>
      </c>
      <c r="S73" s="9">
        <f t="shared" si="31"/>
        <v>4.85049385857874</v>
      </c>
      <c r="T73" s="9">
        <f t="shared" si="31"/>
        <v>6.215530070909569</v>
      </c>
      <c r="U73" s="9">
        <f t="shared" si="31"/>
        <v>1.3597066989040765</v>
      </c>
      <c r="V73" s="9">
        <f t="shared" si="31"/>
        <v>7.978155267486366</v>
      </c>
      <c r="W73" s="9">
        <f t="shared" si="31"/>
        <v>3.8241616239102565</v>
      </c>
      <c r="X73" s="9">
        <f t="shared" si="31"/>
        <v>0.9238129392977049</v>
      </c>
      <c r="Y73" s="9">
        <f t="shared" si="31"/>
        <v>9.218922216008137</v>
      </c>
      <c r="Z73" s="9">
        <f t="shared" si="31"/>
        <v>9.879803070322666</v>
      </c>
      <c r="AA73" s="4">
        <f>E73-Z73</f>
        <v>0</v>
      </c>
      <c r="AB73" s="9">
        <f t="shared" si="29"/>
        <v>12.23956761502373</v>
      </c>
      <c r="AC73" s="9">
        <f t="shared" si="29"/>
        <v>22.407063391012127</v>
      </c>
      <c r="AD73" s="9">
        <f t="shared" si="29"/>
        <v>9.769785097507587</v>
      </c>
      <c r="AE73" s="9">
        <f t="shared" si="29"/>
        <v>4.706085798777004</v>
      </c>
      <c r="AG73" s="9">
        <f aca="true" t="shared" si="32" ref="AG73:BT73">AG7/AG$66*10000</f>
        <v>51.56596860039049</v>
      </c>
      <c r="AH73" s="9">
        <f t="shared" si="32"/>
        <v>6.6455433325026405</v>
      </c>
      <c r="AI73" s="9">
        <f t="shared" si="32"/>
        <v>11.11524876716657</v>
      </c>
      <c r="AJ73" s="9">
        <f t="shared" si="32"/>
        <v>3.225093066971361</v>
      </c>
      <c r="AK73" s="9">
        <f t="shared" si="32"/>
        <v>17.954574122332644</v>
      </c>
      <c r="AL73" s="9">
        <f t="shared" si="32"/>
        <v>2.7822409559779926</v>
      </c>
      <c r="AM73" s="9">
        <f t="shared" si="32"/>
        <v>24.722215348066023</v>
      </c>
      <c r="AN73" s="9">
        <f t="shared" si="32"/>
        <v>4.1277091485785204</v>
      </c>
      <c r="AO73" s="9">
        <f t="shared" si="32"/>
        <v>2.545824847250509</v>
      </c>
      <c r="AP73" s="9">
        <f t="shared" si="32"/>
        <v>6.91914934228316</v>
      </c>
      <c r="AQ73" s="9">
        <f t="shared" si="32"/>
        <v>7.054624151547943</v>
      </c>
      <c r="AR73" s="9">
        <f t="shared" si="32"/>
        <v>6.2014074680868445</v>
      </c>
      <c r="AS73" s="9">
        <f t="shared" si="32"/>
        <v>11.836769691177425</v>
      </c>
      <c r="AT73" s="9">
        <f t="shared" si="32"/>
        <v>13.498038530346442</v>
      </c>
      <c r="AU73" s="9">
        <f t="shared" si="32"/>
        <v>10.069592582907841</v>
      </c>
      <c r="AV73" s="9">
        <f t="shared" si="32"/>
        <v>7.248140075484201</v>
      </c>
      <c r="AW73" s="9">
        <f t="shared" si="32"/>
        <v>6.420977562109634</v>
      </c>
      <c r="AX73" s="9">
        <f t="shared" si="32"/>
        <v>3.6685821392458133</v>
      </c>
      <c r="AY73" s="9">
        <f t="shared" si="32"/>
        <v>4.114446933430861</v>
      </c>
      <c r="AZ73" s="9">
        <f t="shared" si="32"/>
        <v>5.263525224208726</v>
      </c>
      <c r="BA73" s="9">
        <f t="shared" si="32"/>
        <v>1.5722588480222068</v>
      </c>
      <c r="BB73" s="9">
        <f t="shared" si="32"/>
        <v>6.3404212788286145</v>
      </c>
      <c r="BC73" s="9">
        <f t="shared" si="32"/>
        <v>4.483730463745837</v>
      </c>
      <c r="BD73" s="9">
        <f t="shared" si="32"/>
        <v>1.667983946296049</v>
      </c>
      <c r="BE73" s="9">
        <f t="shared" si="32"/>
        <v>2.4150743099787686</v>
      </c>
      <c r="BF73" s="9">
        <f t="shared" si="32"/>
        <v>2.6914953309398792</v>
      </c>
      <c r="BG73" s="9">
        <f t="shared" si="32"/>
        <v>4.7221185556410274</v>
      </c>
      <c r="BH73" s="9">
        <f t="shared" si="32"/>
        <v>1.7053734767914173</v>
      </c>
      <c r="BI73" s="9">
        <f t="shared" si="32"/>
        <v>7.61432857532503</v>
      </c>
      <c r="BJ73" s="9">
        <f t="shared" si="32"/>
        <v>3.89992785133475</v>
      </c>
      <c r="BK73" s="9">
        <f t="shared" si="32"/>
        <v>0</v>
      </c>
      <c r="BL73" s="9">
        <f t="shared" si="32"/>
        <v>0.8907363420427554</v>
      </c>
      <c r="BM73" s="9">
        <f t="shared" si="32"/>
        <v>1.6667460355255013</v>
      </c>
      <c r="BN73" s="9">
        <f t="shared" si="32"/>
        <v>1.6824085005903187</v>
      </c>
      <c r="BO73" s="9">
        <f t="shared" si="32"/>
        <v>1.2014450483892352</v>
      </c>
      <c r="BP73" s="9">
        <f t="shared" si="32"/>
        <v>0.5118401990390756</v>
      </c>
      <c r="BQ73" s="9">
        <f t="shared" si="32"/>
        <v>7.957216588001134</v>
      </c>
      <c r="BR73" s="9">
        <f t="shared" si="32"/>
        <v>3.872792074995752</v>
      </c>
      <c r="BS73" s="9">
        <f t="shared" si="32"/>
        <v>0.9299642851918338</v>
      </c>
      <c r="BT73" s="9">
        <f t="shared" si="32"/>
        <v>6.620546881413113</v>
      </c>
      <c r="BU73" s="9">
        <f>BU7/BU$66*10000</f>
        <v>8.053007641262488</v>
      </c>
      <c r="BV73" s="31">
        <f t="shared" si="27"/>
        <v>0.02093867948523176</v>
      </c>
      <c r="BW73" s="31">
        <f t="shared" si="27"/>
        <v>-0.04863045108549535</v>
      </c>
      <c r="BX73" s="31">
        <f t="shared" si="27"/>
        <v>-0.006151345894128912</v>
      </c>
    </row>
    <row r="74" spans="1:76" ht="15.75">
      <c r="A74" s="1"/>
      <c r="E74" s="4"/>
      <c r="F74" s="4"/>
      <c r="G74" s="4"/>
      <c r="H74" s="4"/>
      <c r="I74" s="4"/>
      <c r="J74" s="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BR74" s="4"/>
      <c r="BS74" s="4"/>
      <c r="BT74" s="3"/>
      <c r="BU74" s="3"/>
      <c r="BV74" s="25"/>
      <c r="BW74" s="25"/>
      <c r="BX74" s="25"/>
    </row>
    <row r="75" spans="1:76" ht="15.75">
      <c r="A75" s="1" t="s">
        <v>71</v>
      </c>
      <c r="B75" s="13" t="s">
        <v>98</v>
      </c>
      <c r="C75" s="22">
        <v>15</v>
      </c>
      <c r="D75" t="s">
        <v>120</v>
      </c>
      <c r="E75" s="9">
        <f>E11/E10</f>
        <v>16.281524926686217</v>
      </c>
      <c r="F75" s="4"/>
      <c r="G75" s="4"/>
      <c r="H75" s="9">
        <f aca="true" t="shared" si="33" ref="H75:AE75">H11/H10</f>
        <v>21.565217391304348</v>
      </c>
      <c r="I75" s="9">
        <f t="shared" si="33"/>
        <v>6.975</v>
      </c>
      <c r="J75" s="9">
        <f t="shared" si="33"/>
        <v>8.75</v>
      </c>
      <c r="K75" s="9">
        <f t="shared" si="33"/>
        <v>7.363636363636363</v>
      </c>
      <c r="L75" s="9"/>
      <c r="M75" s="9"/>
      <c r="N75" s="9">
        <f t="shared" si="33"/>
        <v>20.625</v>
      </c>
      <c r="O75" s="9">
        <f t="shared" si="33"/>
        <v>11</v>
      </c>
      <c r="P75" s="9">
        <f t="shared" si="33"/>
        <v>8.363636363636363</v>
      </c>
      <c r="Q75" s="9">
        <f t="shared" si="33"/>
        <v>11.428571428571429</v>
      </c>
      <c r="R75" s="9"/>
      <c r="S75" s="9">
        <f t="shared" si="33"/>
        <v>4.166666666666667</v>
      </c>
      <c r="T75" s="9"/>
      <c r="U75" s="9"/>
      <c r="V75" s="9">
        <f t="shared" si="33"/>
        <v>16.3125</v>
      </c>
      <c r="W75" s="9"/>
      <c r="X75" s="9">
        <f t="shared" si="33"/>
        <v>14</v>
      </c>
      <c r="Y75" s="9">
        <f t="shared" si="33"/>
        <v>7.6521739130434785</v>
      </c>
      <c r="Z75" s="9">
        <f t="shared" si="33"/>
        <v>16.3108504398827</v>
      </c>
      <c r="AA75" s="24">
        <f aca="true" t="shared" si="34" ref="AA75:AA129">E75-Z75</f>
        <v>-0.02932551319648269</v>
      </c>
      <c r="AB75" s="9">
        <f t="shared" si="33"/>
        <v>17.017543859649123</v>
      </c>
      <c r="AC75" s="9">
        <f t="shared" si="33"/>
        <v>18.244</v>
      </c>
      <c r="AD75" s="9">
        <f t="shared" si="33"/>
        <v>9.10344827586207</v>
      </c>
      <c r="AE75" s="9">
        <f t="shared" si="33"/>
        <v>4.166666666666667</v>
      </c>
      <c r="AG75" s="9">
        <f>AG11/AG10</f>
        <v>44.3</v>
      </c>
      <c r="AH75" s="9"/>
      <c r="AI75" s="9"/>
      <c r="AJ75" s="9"/>
      <c r="AK75" s="9"/>
      <c r="AL75" s="9">
        <f>AL11/AL10</f>
        <v>3</v>
      </c>
      <c r="AM75" s="9"/>
      <c r="AN75" s="9"/>
      <c r="AO75" s="9"/>
      <c r="AP75" s="9"/>
      <c r="AQ75" s="9">
        <f>AQ11/AQ10</f>
        <v>8.5</v>
      </c>
      <c r="AR75" s="9">
        <f>AR11/AR10</f>
        <v>5.666666666666667</v>
      </c>
      <c r="AS75" s="9">
        <f>AS11/AS10</f>
        <v>1</v>
      </c>
      <c r="AT75" s="9">
        <f>AT11/AT10</f>
        <v>2</v>
      </c>
      <c r="AU75" s="9"/>
      <c r="AV75" s="9">
        <f>AV11/AV10</f>
        <v>2</v>
      </c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>
        <f>BG11/BG10</f>
        <v>1.75</v>
      </c>
      <c r="BH75" s="9">
        <f>BH11/BH10</f>
        <v>1</v>
      </c>
      <c r="BI75" s="9"/>
      <c r="BJ75" s="9"/>
      <c r="BK75" s="9">
        <f>BK11/BK10</f>
        <v>14</v>
      </c>
      <c r="BL75" s="9"/>
      <c r="BM75" s="9"/>
      <c r="BN75" s="9"/>
      <c r="BO75" s="9"/>
      <c r="BP75" s="9"/>
      <c r="BQ75" s="9">
        <f>BQ11/BQ10</f>
        <v>19.037037037037038</v>
      </c>
      <c r="BR75" s="9">
        <f>BR11/BR10</f>
        <v>1.6</v>
      </c>
      <c r="BS75" s="9">
        <f>BS11/BS10</f>
        <v>14</v>
      </c>
      <c r="BT75" s="9">
        <f>BT11/BT10</f>
        <v>16.242424242424242</v>
      </c>
      <c r="BU75" s="9">
        <f>BU11/BU10</f>
        <v>5.888888888888889</v>
      </c>
      <c r="BV75" s="31">
        <f aca="true" t="shared" si="35" ref="BV75:BX77">V75-BQ75</f>
        <v>-2.724537037037038</v>
      </c>
      <c r="BW75" s="31">
        <f t="shared" si="35"/>
        <v>-1.6</v>
      </c>
      <c r="BX75" s="31">
        <f t="shared" si="35"/>
        <v>0</v>
      </c>
    </row>
    <row r="76" spans="2:76" ht="15.75">
      <c r="B76" s="13" t="s">
        <v>97</v>
      </c>
      <c r="D76" t="s">
        <v>121</v>
      </c>
      <c r="E76" s="9">
        <f>E10/E$66*10000</f>
        <v>0.10217489603554512</v>
      </c>
      <c r="F76" s="4"/>
      <c r="G76" s="4"/>
      <c r="H76" s="9">
        <f aca="true" t="shared" si="36" ref="H76:Z76">H10/H$66*10000</f>
        <v>1.0941328907645076</v>
      </c>
      <c r="I76" s="9">
        <f t="shared" si="36"/>
        <v>0.5654109831083468</v>
      </c>
      <c r="J76" s="9">
        <f t="shared" si="36"/>
        <v>0.27253711614850545</v>
      </c>
      <c r="K76" s="9">
        <f t="shared" si="36"/>
        <v>0.1040904716528526</v>
      </c>
      <c r="L76" s="9">
        <f t="shared" si="36"/>
        <v>0</v>
      </c>
      <c r="M76" s="9">
        <f t="shared" si="36"/>
        <v>0</v>
      </c>
      <c r="N76" s="9">
        <f t="shared" si="36"/>
        <v>0.15355734791104422</v>
      </c>
      <c r="O76" s="9">
        <f t="shared" si="36"/>
        <v>0.03525198116134127</v>
      </c>
      <c r="P76" s="9">
        <f t="shared" si="36"/>
        <v>0.04675355034772954</v>
      </c>
      <c r="Q76" s="9">
        <f t="shared" si="36"/>
        <v>0.03749141714343252</v>
      </c>
      <c r="R76" s="9">
        <f t="shared" si="36"/>
        <v>0</v>
      </c>
      <c r="S76" s="9">
        <f t="shared" si="36"/>
        <v>0.013050656121736521</v>
      </c>
      <c r="T76" s="9">
        <f t="shared" si="36"/>
        <v>0</v>
      </c>
      <c r="U76" s="9">
        <f t="shared" si="36"/>
        <v>0</v>
      </c>
      <c r="V76" s="9">
        <f t="shared" si="36"/>
        <v>0.03232066952266916</v>
      </c>
      <c r="W76" s="9">
        <f t="shared" si="36"/>
        <v>0</v>
      </c>
      <c r="X76" s="9">
        <f t="shared" si="36"/>
        <v>0.005189960333133174</v>
      </c>
      <c r="Y76" s="9">
        <f t="shared" si="36"/>
        <v>0.09402891838943997</v>
      </c>
      <c r="Z76" s="9">
        <f t="shared" si="36"/>
        <v>0.10217489603554512</v>
      </c>
      <c r="AA76" s="4">
        <f t="shared" si="34"/>
        <v>0</v>
      </c>
      <c r="AB76" s="9">
        <f aca="true" t="shared" si="37" ref="AB76:AE77">AB10/AB$66*10000</f>
        <v>0.15638289116299486</v>
      </c>
      <c r="AC76" s="9">
        <f t="shared" si="37"/>
        <v>0.4348521850452594</v>
      </c>
      <c r="AD76" s="9">
        <f t="shared" si="37"/>
        <v>0.04133096540156382</v>
      </c>
      <c r="AE76" s="9">
        <f t="shared" si="37"/>
        <v>0.010991247486439091</v>
      </c>
      <c r="AG76" s="9">
        <f aca="true" t="shared" si="38" ref="AG76:BT76">AG10/AG$66*10000</f>
        <v>0.5349166867260424</v>
      </c>
      <c r="AH76" s="9">
        <f t="shared" si="38"/>
        <v>0</v>
      </c>
      <c r="AI76" s="9"/>
      <c r="AJ76" s="9"/>
      <c r="AK76" s="9"/>
      <c r="AL76" s="9">
        <f t="shared" si="38"/>
        <v>0.04637068259963321</v>
      </c>
      <c r="AM76" s="9"/>
      <c r="AN76" s="9"/>
      <c r="AO76" s="9"/>
      <c r="AP76" s="9"/>
      <c r="AQ76" s="9">
        <f t="shared" si="38"/>
        <v>0.11242428926769628</v>
      </c>
      <c r="AR76" s="9">
        <f t="shared" si="38"/>
        <v>0.0628521027170964</v>
      </c>
      <c r="AS76" s="9">
        <f t="shared" si="38"/>
        <v>0.041826041311581005</v>
      </c>
      <c r="AT76" s="9">
        <f t="shared" si="38"/>
        <v>0.11497477453446713</v>
      </c>
      <c r="AU76" s="9">
        <f t="shared" si="38"/>
        <v>0</v>
      </c>
      <c r="AV76" s="9">
        <f t="shared" si="38"/>
        <v>0.02588621455530072</v>
      </c>
      <c r="AW76" s="9">
        <f t="shared" si="38"/>
        <v>0</v>
      </c>
      <c r="AX76" s="9">
        <f t="shared" si="38"/>
        <v>0</v>
      </c>
      <c r="AY76" s="9">
        <f t="shared" si="38"/>
        <v>0</v>
      </c>
      <c r="AZ76" s="9">
        <f t="shared" si="38"/>
        <v>0</v>
      </c>
      <c r="BA76" s="9">
        <f t="shared" si="38"/>
        <v>0</v>
      </c>
      <c r="BB76" s="9">
        <f t="shared" si="38"/>
        <v>0</v>
      </c>
      <c r="BC76" s="9">
        <f t="shared" si="38"/>
        <v>0</v>
      </c>
      <c r="BD76" s="9">
        <f t="shared" si="38"/>
        <v>0</v>
      </c>
      <c r="BE76" s="9">
        <f t="shared" si="38"/>
        <v>0</v>
      </c>
      <c r="BF76" s="9">
        <f t="shared" si="38"/>
        <v>0</v>
      </c>
      <c r="BG76" s="9">
        <f t="shared" si="38"/>
        <v>0.15232640502067832</v>
      </c>
      <c r="BH76" s="9">
        <f t="shared" si="38"/>
        <v>0.038758488108895844</v>
      </c>
      <c r="BI76" s="9">
        <f t="shared" si="38"/>
        <v>0</v>
      </c>
      <c r="BJ76" s="9">
        <f t="shared" si="38"/>
        <v>0</v>
      </c>
      <c r="BK76" s="9">
        <f t="shared" si="38"/>
        <v>0.030357397642444498</v>
      </c>
      <c r="BL76" s="9"/>
      <c r="BM76" s="9"/>
      <c r="BN76" s="9"/>
      <c r="BO76" s="9"/>
      <c r="BP76" s="9"/>
      <c r="BQ76" s="9">
        <f t="shared" si="38"/>
        <v>0.027198993274595597</v>
      </c>
      <c r="BR76" s="9">
        <f t="shared" si="38"/>
        <v>0.057802866790981365</v>
      </c>
      <c r="BS76" s="9">
        <f t="shared" si="38"/>
        <v>0.005224518456133898</v>
      </c>
      <c r="BT76" s="9">
        <f t="shared" si="38"/>
        <v>0.025972188193846026</v>
      </c>
      <c r="BU76" s="9">
        <f>BU10/BU$66*10000</f>
        <v>0.04960784994617549</v>
      </c>
      <c r="BV76" s="31">
        <f t="shared" si="35"/>
        <v>0.005121676248073564</v>
      </c>
      <c r="BW76" s="31">
        <f t="shared" si="35"/>
        <v>-0.057802866790981365</v>
      </c>
      <c r="BX76" s="31">
        <f t="shared" si="35"/>
        <v>-3.455812300072383E-05</v>
      </c>
    </row>
    <row r="77" spans="1:76" ht="15.75">
      <c r="A77" s="1"/>
      <c r="D77" t="s">
        <v>122</v>
      </c>
      <c r="E77" s="9">
        <f>E11/E$66*10000</f>
        <v>1.6635631166843008</v>
      </c>
      <c r="F77" s="4"/>
      <c r="G77" s="4"/>
      <c r="H77" s="9">
        <f aca="true" t="shared" si="39" ref="H77:Z77">H11/H$66*10000</f>
        <v>23.595213644312857</v>
      </c>
      <c r="I77" s="9">
        <f t="shared" si="39"/>
        <v>3.9437416071807196</v>
      </c>
      <c r="J77" s="9">
        <f t="shared" si="39"/>
        <v>2.384699766299423</v>
      </c>
      <c r="K77" s="9">
        <f t="shared" si="39"/>
        <v>0.7664843821710055</v>
      </c>
      <c r="L77" s="9">
        <f t="shared" si="39"/>
        <v>0</v>
      </c>
      <c r="M77" s="9">
        <f t="shared" si="39"/>
        <v>0</v>
      </c>
      <c r="N77" s="9">
        <f t="shared" si="39"/>
        <v>3.167120300665287</v>
      </c>
      <c r="O77" s="9">
        <f t="shared" si="39"/>
        <v>0.38777179277475393</v>
      </c>
      <c r="P77" s="9">
        <f t="shared" si="39"/>
        <v>0.39102969381737424</v>
      </c>
      <c r="Q77" s="9">
        <f t="shared" si="39"/>
        <v>0.42847333878208593</v>
      </c>
      <c r="R77" s="9">
        <f t="shared" si="39"/>
        <v>0</v>
      </c>
      <c r="S77" s="9">
        <f t="shared" si="39"/>
        <v>0.054377733840568834</v>
      </c>
      <c r="T77" s="9">
        <f t="shared" si="39"/>
        <v>0</v>
      </c>
      <c r="U77" s="9">
        <f t="shared" si="39"/>
        <v>0</v>
      </c>
      <c r="V77" s="9">
        <f t="shared" si="39"/>
        <v>0.5272309215885407</v>
      </c>
      <c r="W77" s="9">
        <f t="shared" si="39"/>
        <v>0</v>
      </c>
      <c r="X77" s="9">
        <f t="shared" si="39"/>
        <v>0.07265944466386443</v>
      </c>
      <c r="Y77" s="9">
        <f t="shared" si="39"/>
        <v>0.7195256363713668</v>
      </c>
      <c r="Z77" s="9">
        <f t="shared" si="39"/>
        <v>1.6665594479463401</v>
      </c>
      <c r="AA77" s="24">
        <f t="shared" si="34"/>
        <v>-0.0029963312620393534</v>
      </c>
      <c r="AB77" s="9">
        <f t="shared" si="37"/>
        <v>2.6612527092650002</v>
      </c>
      <c r="AC77" s="9">
        <f t="shared" si="37"/>
        <v>7.933443263965713</v>
      </c>
      <c r="AD77" s="9">
        <f t="shared" si="37"/>
        <v>0.376254305724581</v>
      </c>
      <c r="AE77" s="9">
        <f t="shared" si="37"/>
        <v>0.04579686452682954</v>
      </c>
      <c r="AG77" s="9">
        <f aca="true" t="shared" si="40" ref="AG77:BT77">AG11/AG$66*10000</f>
        <v>23.696809221963676</v>
      </c>
      <c r="AH77" s="9">
        <f t="shared" si="40"/>
        <v>0</v>
      </c>
      <c r="AI77" s="9"/>
      <c r="AJ77" s="9"/>
      <c r="AK77" s="9"/>
      <c r="AL77" s="9">
        <f t="shared" si="40"/>
        <v>0.13911204779889963</v>
      </c>
      <c r="AM77" s="9"/>
      <c r="AN77" s="9"/>
      <c r="AO77" s="9"/>
      <c r="AP77" s="9"/>
      <c r="AQ77" s="9">
        <f t="shared" si="40"/>
        <v>0.9556064587754184</v>
      </c>
      <c r="AR77" s="9">
        <f t="shared" si="40"/>
        <v>0.3561619153968796</v>
      </c>
      <c r="AS77" s="9">
        <f t="shared" si="40"/>
        <v>0.041826041311581005</v>
      </c>
      <c r="AT77" s="9">
        <f t="shared" si="40"/>
        <v>0.22994954906893425</v>
      </c>
      <c r="AU77" s="9">
        <f t="shared" si="40"/>
        <v>0</v>
      </c>
      <c r="AV77" s="9">
        <f t="shared" si="40"/>
        <v>0.05177242911060144</v>
      </c>
      <c r="AW77" s="9">
        <f t="shared" si="40"/>
        <v>0</v>
      </c>
      <c r="AX77" s="9">
        <f t="shared" si="40"/>
        <v>0</v>
      </c>
      <c r="AY77" s="9">
        <f t="shared" si="40"/>
        <v>0</v>
      </c>
      <c r="AZ77" s="9">
        <f t="shared" si="40"/>
        <v>0</v>
      </c>
      <c r="BA77" s="9">
        <f t="shared" si="40"/>
        <v>0</v>
      </c>
      <c r="BB77" s="9">
        <f t="shared" si="40"/>
        <v>0</v>
      </c>
      <c r="BC77" s="9">
        <f t="shared" si="40"/>
        <v>0</v>
      </c>
      <c r="BD77" s="9">
        <f t="shared" si="40"/>
        <v>0</v>
      </c>
      <c r="BE77" s="9">
        <f t="shared" si="40"/>
        <v>0</v>
      </c>
      <c r="BF77" s="9">
        <f t="shared" si="40"/>
        <v>0</v>
      </c>
      <c r="BG77" s="9">
        <f t="shared" si="40"/>
        <v>0.26657120878618706</v>
      </c>
      <c r="BH77" s="9">
        <f t="shared" si="40"/>
        <v>0.038758488108895844</v>
      </c>
      <c r="BI77" s="9">
        <f t="shared" si="40"/>
        <v>0</v>
      </c>
      <c r="BJ77" s="9">
        <f t="shared" si="40"/>
        <v>0</v>
      </c>
      <c r="BK77" s="9">
        <f t="shared" si="40"/>
        <v>0.42500356699422304</v>
      </c>
      <c r="BL77" s="9"/>
      <c r="BM77" s="9"/>
      <c r="BN77" s="9"/>
      <c r="BO77" s="9"/>
      <c r="BP77" s="9"/>
      <c r="BQ77" s="9">
        <f t="shared" si="40"/>
        <v>0.5177882423385977</v>
      </c>
      <c r="BR77" s="9">
        <f t="shared" si="40"/>
        <v>0.09248458686557019</v>
      </c>
      <c r="BS77" s="9">
        <f t="shared" si="40"/>
        <v>0.07314325838587457</v>
      </c>
      <c r="BT77" s="9">
        <f t="shared" si="40"/>
        <v>0.4218512991485293</v>
      </c>
      <c r="BU77" s="9">
        <f>BU11/BU$66*10000</f>
        <v>0.2921351163497001</v>
      </c>
      <c r="BV77" s="31">
        <f t="shared" si="35"/>
        <v>0.00944267924994302</v>
      </c>
      <c r="BW77" s="31">
        <f t="shared" si="35"/>
        <v>-0.09248458686557019</v>
      </c>
      <c r="BX77" s="31">
        <f t="shared" si="35"/>
        <v>-0.0004838137220101457</v>
      </c>
    </row>
    <row r="78" spans="1:76" ht="15.75">
      <c r="A78" s="1"/>
      <c r="E78" s="4"/>
      <c r="F78" s="4"/>
      <c r="G78" s="4"/>
      <c r="H78" s="4"/>
      <c r="I78" s="4"/>
      <c r="J78" s="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BR78" s="4"/>
      <c r="BS78" s="4"/>
      <c r="BT78" s="3"/>
      <c r="BU78" s="3"/>
      <c r="BV78" s="25"/>
      <c r="BW78" s="25"/>
      <c r="BX78" s="25"/>
    </row>
    <row r="79" spans="1:76" ht="15.75">
      <c r="A79" s="1" t="s">
        <v>72</v>
      </c>
      <c r="B79" s="13" t="s">
        <v>100</v>
      </c>
      <c r="C79" s="22">
        <v>26</v>
      </c>
      <c r="D79" t="s">
        <v>120</v>
      </c>
      <c r="E79" s="9">
        <f>E15/E14</f>
        <v>24.016228178018196</v>
      </c>
      <c r="F79" s="4"/>
      <c r="G79" s="4"/>
      <c r="H79" s="9">
        <f aca="true" t="shared" si="41" ref="H79:AE79">H15/H14</f>
        <v>67.88958990536278</v>
      </c>
      <c r="I79" s="9">
        <f t="shared" si="41"/>
        <v>16.548484848484847</v>
      </c>
      <c r="J79" s="9">
        <f t="shared" si="41"/>
        <v>22.130434782608695</v>
      </c>
      <c r="K79" s="9">
        <f t="shared" si="41"/>
        <v>32.351063829787236</v>
      </c>
      <c r="L79" s="9">
        <f t="shared" si="41"/>
        <v>21.11111111111111</v>
      </c>
      <c r="M79" s="9">
        <f t="shared" si="41"/>
        <v>4.305555555555555</v>
      </c>
      <c r="N79" s="9">
        <f t="shared" si="41"/>
        <v>56.02</v>
      </c>
      <c r="O79" s="9">
        <f t="shared" si="41"/>
        <v>23.140845070422536</v>
      </c>
      <c r="P79" s="9">
        <f t="shared" si="41"/>
        <v>11.534986713906111</v>
      </c>
      <c r="Q79" s="9">
        <f t="shared" si="41"/>
        <v>24.414414414414413</v>
      </c>
      <c r="R79" s="9">
        <f t="shared" si="41"/>
        <v>7.641025641025641</v>
      </c>
      <c r="S79" s="9">
        <f t="shared" si="41"/>
        <v>18.285377358490567</v>
      </c>
      <c r="T79" s="9">
        <f t="shared" si="41"/>
        <v>41.8125</v>
      </c>
      <c r="U79" s="9">
        <f t="shared" si="41"/>
        <v>7.7727272727272725</v>
      </c>
      <c r="V79" s="9">
        <f t="shared" si="41"/>
        <v>29.66772655007949</v>
      </c>
      <c r="W79" s="9">
        <f t="shared" si="41"/>
        <v>40.044444444444444</v>
      </c>
      <c r="X79" s="9">
        <f t="shared" si="41"/>
        <v>32.56</v>
      </c>
      <c r="Y79" s="9">
        <f t="shared" si="41"/>
        <v>22.599056603773583</v>
      </c>
      <c r="Z79" s="9">
        <f t="shared" si="41"/>
        <v>24.016228178018196</v>
      </c>
      <c r="AA79" s="4">
        <f t="shared" si="34"/>
        <v>0</v>
      </c>
      <c r="AB79" s="9">
        <f t="shared" si="41"/>
        <v>22.524879060124395</v>
      </c>
      <c r="AC79" s="9">
        <f t="shared" si="41"/>
        <v>36.32725527831094</v>
      </c>
      <c r="AD79" s="9">
        <f t="shared" si="41"/>
        <v>13.48273381294964</v>
      </c>
      <c r="AE79" s="9">
        <f t="shared" si="41"/>
        <v>18.5995670995671</v>
      </c>
      <c r="AG79" s="9">
        <f aca="true" t="shared" si="42" ref="AG79:BT79">AG15/AG14</f>
        <v>74.05813953488372</v>
      </c>
      <c r="AH79" s="9">
        <f t="shared" si="42"/>
        <v>25.791666666666668</v>
      </c>
      <c r="AI79" s="9">
        <f t="shared" si="42"/>
        <v>23.565217391304348</v>
      </c>
      <c r="AJ79" s="9"/>
      <c r="AK79" s="9">
        <f t="shared" si="42"/>
        <v>38.73529411764706</v>
      </c>
      <c r="AL79" s="9">
        <f t="shared" si="42"/>
        <v>6.023809523809524</v>
      </c>
      <c r="AM79" s="9">
        <f t="shared" si="42"/>
        <v>21.25</v>
      </c>
      <c r="AN79" s="9">
        <f t="shared" si="42"/>
        <v>34.46666666666667</v>
      </c>
      <c r="AO79" s="9">
        <f t="shared" si="42"/>
        <v>15.76</v>
      </c>
      <c r="AP79" s="9">
        <f t="shared" si="42"/>
        <v>32.44</v>
      </c>
      <c r="AQ79" s="9">
        <f t="shared" si="42"/>
        <v>29.346153846153847</v>
      </c>
      <c r="AR79" s="9">
        <f t="shared" si="42"/>
        <v>27.066666666666666</v>
      </c>
      <c r="AS79" s="9">
        <f t="shared" si="42"/>
        <v>25.55</v>
      </c>
      <c r="AT79" s="9">
        <f t="shared" si="42"/>
        <v>33.77777777777778</v>
      </c>
      <c r="AU79" s="9">
        <f t="shared" si="42"/>
        <v>11.727272727272727</v>
      </c>
      <c r="AV79" s="9">
        <f t="shared" si="42"/>
        <v>20.63157894736842</v>
      </c>
      <c r="AW79" s="9">
        <f t="shared" si="42"/>
        <v>12.714285714285714</v>
      </c>
      <c r="AX79" s="9">
        <f t="shared" si="42"/>
        <v>23.533333333333335</v>
      </c>
      <c r="AY79" s="9">
        <f t="shared" si="42"/>
        <v>10.333333333333334</v>
      </c>
      <c r="AZ79" s="9">
        <f t="shared" si="42"/>
        <v>9.666666666666666</v>
      </c>
      <c r="BA79" s="9">
        <f t="shared" si="42"/>
        <v>15.714285714285714</v>
      </c>
      <c r="BB79" s="9">
        <f t="shared" si="42"/>
        <v>27.583333333333332</v>
      </c>
      <c r="BC79" s="9">
        <f t="shared" si="42"/>
        <v>25.88888888888889</v>
      </c>
      <c r="BD79" s="9">
        <f t="shared" si="42"/>
        <v>22.956521739130434</v>
      </c>
      <c r="BE79" s="9">
        <f t="shared" si="42"/>
        <v>19.310344827586206</v>
      </c>
      <c r="BF79" s="9">
        <f t="shared" si="42"/>
        <v>11.333333333333334</v>
      </c>
      <c r="BG79" s="9">
        <f t="shared" si="42"/>
        <v>37.375</v>
      </c>
      <c r="BH79" s="9">
        <f t="shared" si="42"/>
        <v>22.444444444444443</v>
      </c>
      <c r="BI79" s="9">
        <f t="shared" si="42"/>
        <v>40.888888888888886</v>
      </c>
      <c r="BJ79" s="9">
        <f t="shared" si="42"/>
        <v>57.63636363636363</v>
      </c>
      <c r="BK79" s="9">
        <f t="shared" si="42"/>
        <v>35.357142857142854</v>
      </c>
      <c r="BL79" s="9">
        <f t="shared" si="42"/>
        <v>28.166666666666668</v>
      </c>
      <c r="BM79" s="9">
        <f t="shared" si="42"/>
        <v>29.85</v>
      </c>
      <c r="BN79" s="9">
        <f t="shared" si="42"/>
        <v>40.642857142857146</v>
      </c>
      <c r="BO79" s="9">
        <f t="shared" si="42"/>
        <v>41.5</v>
      </c>
      <c r="BP79" s="9">
        <f t="shared" si="42"/>
        <v>21.555555555555557</v>
      </c>
      <c r="BQ79" s="9">
        <f t="shared" si="42"/>
        <v>29.66772655007949</v>
      </c>
      <c r="BR79" s="9">
        <f t="shared" si="42"/>
        <v>40.044444444444444</v>
      </c>
      <c r="BS79" s="9">
        <f t="shared" si="42"/>
        <v>32.56</v>
      </c>
      <c r="BT79" s="9">
        <f t="shared" si="42"/>
        <v>30.580774365821096</v>
      </c>
      <c r="BU79" s="9">
        <f>BU15/BU14</f>
        <v>28.96511627906977</v>
      </c>
      <c r="BV79" s="31">
        <f aca="true" t="shared" si="43" ref="BV79:BX81">V79-BQ79</f>
        <v>0</v>
      </c>
      <c r="BW79" s="31">
        <f t="shared" si="43"/>
        <v>0</v>
      </c>
      <c r="BX79" s="31">
        <f t="shared" si="43"/>
        <v>0</v>
      </c>
    </row>
    <row r="80" spans="2:76" ht="15.75">
      <c r="B80" s="13" t="s">
        <v>99</v>
      </c>
      <c r="D80" t="s">
        <v>121</v>
      </c>
      <c r="E80" s="9">
        <f>E14/E$66*10000</f>
        <v>1.2186079242714427</v>
      </c>
      <c r="F80" s="4"/>
      <c r="G80" s="4"/>
      <c r="H80" s="9">
        <f aca="true" t="shared" si="44" ref="H80:Z80">H14/H$66*10000</f>
        <v>1.8850006868062439</v>
      </c>
      <c r="I80" s="9">
        <f t="shared" si="44"/>
        <v>4.664640610643862</v>
      </c>
      <c r="J80" s="9">
        <f t="shared" si="44"/>
        <v>3.134176835707813</v>
      </c>
      <c r="K80" s="9">
        <f t="shared" si="44"/>
        <v>0.8895003941243768</v>
      </c>
      <c r="L80" s="9">
        <f t="shared" si="44"/>
        <v>0.8121375460211276</v>
      </c>
      <c r="M80" s="9">
        <f t="shared" si="44"/>
        <v>0.7965641532854951</v>
      </c>
      <c r="N80" s="9">
        <f t="shared" si="44"/>
        <v>0.9597334244440264</v>
      </c>
      <c r="O80" s="9">
        <f t="shared" si="44"/>
        <v>1.6685937749701534</v>
      </c>
      <c r="P80" s="9">
        <f t="shared" si="44"/>
        <v>2.3993071973903017</v>
      </c>
      <c r="Q80" s="9">
        <f t="shared" si="44"/>
        <v>1.1890135151202885</v>
      </c>
      <c r="R80" s="9">
        <f t="shared" si="44"/>
        <v>0.8785525059020707</v>
      </c>
      <c r="S80" s="9">
        <f t="shared" si="44"/>
        <v>0.9222463659360474</v>
      </c>
      <c r="T80" s="9">
        <f t="shared" si="44"/>
        <v>0.35017070822025737</v>
      </c>
      <c r="U80" s="9">
        <f t="shared" si="44"/>
        <v>0.5438826795616306</v>
      </c>
      <c r="V80" s="9">
        <f t="shared" si="44"/>
        <v>0.6353031603049657</v>
      </c>
      <c r="W80" s="9">
        <f t="shared" si="44"/>
        <v>0.5136933524655568</v>
      </c>
      <c r="X80" s="9">
        <f t="shared" si="44"/>
        <v>0.3892470249849881</v>
      </c>
      <c r="Y80" s="9">
        <f t="shared" si="44"/>
        <v>1.733402669440111</v>
      </c>
      <c r="Z80" s="9">
        <f t="shared" si="44"/>
        <v>1.2186079242714427</v>
      </c>
      <c r="AA80" s="4">
        <f t="shared" si="34"/>
        <v>0</v>
      </c>
      <c r="AB80" s="9">
        <f aca="true" t="shared" si="45" ref="AB80:AE81">AB14/AB$66*10000</f>
        <v>1.58797223517792</v>
      </c>
      <c r="AC80" s="9">
        <f t="shared" si="45"/>
        <v>1.8124639072686413</v>
      </c>
      <c r="AD80" s="9">
        <f t="shared" si="45"/>
        <v>1.981035927868059</v>
      </c>
      <c r="AE80" s="9">
        <f t="shared" si="45"/>
        <v>0.8463260564558099</v>
      </c>
      <c r="AG80" s="9">
        <f aca="true" t="shared" si="46" ref="AG80:BT80">AG14/AG$66*10000</f>
        <v>4.600283505843965</v>
      </c>
      <c r="AH80" s="9">
        <f t="shared" si="46"/>
        <v>0.5696179999287977</v>
      </c>
      <c r="AI80" s="9">
        <f t="shared" si="46"/>
        <v>0.6488596996061703</v>
      </c>
      <c r="AJ80" s="9"/>
      <c r="AK80" s="9">
        <f t="shared" si="46"/>
        <v>0.9124895667553213</v>
      </c>
      <c r="AL80" s="9">
        <f t="shared" si="46"/>
        <v>0.9737843345922973</v>
      </c>
      <c r="AM80" s="9">
        <f t="shared" si="46"/>
        <v>0.39595139696602244</v>
      </c>
      <c r="AN80" s="9">
        <f t="shared" si="46"/>
        <v>0.40733971860972235</v>
      </c>
      <c r="AO80" s="9">
        <f t="shared" si="46"/>
        <v>0.41328325442378394</v>
      </c>
      <c r="AP80" s="9">
        <f t="shared" si="46"/>
        <v>0.4970653263134454</v>
      </c>
      <c r="AQ80" s="9">
        <f t="shared" si="46"/>
        <v>0.7307578802400257</v>
      </c>
      <c r="AR80" s="9">
        <f t="shared" si="46"/>
        <v>0.314260513585482</v>
      </c>
      <c r="AS80" s="9">
        <f t="shared" si="46"/>
        <v>0.41826041311581</v>
      </c>
      <c r="AT80" s="9">
        <f t="shared" si="46"/>
        <v>1.0347729708102043</v>
      </c>
      <c r="AU80" s="9">
        <f t="shared" si="46"/>
        <v>1.0092530151433827</v>
      </c>
      <c r="AV80" s="9">
        <f t="shared" si="46"/>
        <v>0.4918380765507137</v>
      </c>
      <c r="AW80" s="9">
        <f t="shared" si="46"/>
        <v>0.3553110113420351</v>
      </c>
      <c r="AX80" s="9">
        <f t="shared" si="46"/>
        <v>0.46242632007300166</v>
      </c>
      <c r="AY80" s="9">
        <f t="shared" si="46"/>
        <v>0.2938890666736329</v>
      </c>
      <c r="AZ80" s="9">
        <f t="shared" si="46"/>
        <v>0.08724074957252033</v>
      </c>
      <c r="BA80" s="9">
        <f t="shared" si="46"/>
        <v>0.37951075641915333</v>
      </c>
      <c r="BB80" s="9">
        <f t="shared" si="46"/>
        <v>1.1244096849154195</v>
      </c>
      <c r="BC80" s="9">
        <f t="shared" si="46"/>
        <v>0.38431975403535745</v>
      </c>
      <c r="BD80" s="9">
        <f t="shared" si="46"/>
        <v>0.5902097040739867</v>
      </c>
      <c r="BE80" s="9">
        <f t="shared" si="46"/>
        <v>0.7696390658174098</v>
      </c>
      <c r="BF80" s="9">
        <f t="shared" si="46"/>
        <v>0.8211341687613192</v>
      </c>
      <c r="BG80" s="9">
        <f t="shared" si="46"/>
        <v>0.6093056200827133</v>
      </c>
      <c r="BH80" s="9">
        <f t="shared" si="46"/>
        <v>0.3488263929800627</v>
      </c>
      <c r="BI80" s="9">
        <f t="shared" si="46"/>
        <v>1.0228202563869442</v>
      </c>
      <c r="BJ80" s="9">
        <f t="shared" si="46"/>
        <v>0.4289920636468225</v>
      </c>
      <c r="BK80" s="9">
        <f t="shared" si="46"/>
        <v>0.42500356699422304</v>
      </c>
      <c r="BL80" s="9">
        <f t="shared" si="46"/>
        <v>0.39588281868566905</v>
      </c>
      <c r="BM80" s="9">
        <f t="shared" si="46"/>
        <v>0.7936885883454767</v>
      </c>
      <c r="BN80" s="9">
        <f t="shared" si="46"/>
        <v>0.4132231404958678</v>
      </c>
      <c r="BO80" s="9">
        <f t="shared" si="46"/>
        <v>0.2485748375977728</v>
      </c>
      <c r="BP80" s="9">
        <f t="shared" si="46"/>
        <v>0.20028529527616004</v>
      </c>
      <c r="BQ80" s="9">
        <f t="shared" si="46"/>
        <v>0.6336358062859493</v>
      </c>
      <c r="BR80" s="9">
        <f t="shared" si="46"/>
        <v>0.5202258011188323</v>
      </c>
      <c r="BS80" s="9">
        <f t="shared" si="46"/>
        <v>0.39183888421004237</v>
      </c>
      <c r="BT80" s="9">
        <f t="shared" si="46"/>
        <v>0.5894899683997173</v>
      </c>
      <c r="BU80" s="9">
        <f>BU14/BU$66*10000</f>
        <v>0.4740305661523435</v>
      </c>
      <c r="BV80" s="31">
        <f t="shared" si="43"/>
        <v>0.0016673540190164093</v>
      </c>
      <c r="BW80" s="31">
        <f t="shared" si="43"/>
        <v>-0.006532448653275513</v>
      </c>
      <c r="BX80" s="31">
        <f t="shared" si="43"/>
        <v>-0.0025918592250542827</v>
      </c>
    </row>
    <row r="81" spans="1:76" ht="15.75">
      <c r="A81" s="1"/>
      <c r="D81" t="s">
        <v>122</v>
      </c>
      <c r="E81" s="9">
        <f>E15/E$66*10000</f>
        <v>29.266365968844088</v>
      </c>
      <c r="F81" s="4"/>
      <c r="G81" s="4"/>
      <c r="H81" s="9">
        <f aca="true" t="shared" si="47" ref="H81:Z81">H15/H$66*10000</f>
        <v>127.97192359860307</v>
      </c>
      <c r="I81" s="9">
        <f t="shared" si="47"/>
        <v>77.19273446886706</v>
      </c>
      <c r="J81" s="9">
        <f t="shared" si="47"/>
        <v>69.36069605979463</v>
      </c>
      <c r="K81" s="9">
        <f t="shared" si="47"/>
        <v>28.776284026938615</v>
      </c>
      <c r="L81" s="9">
        <f t="shared" si="47"/>
        <v>17.14512597155714</v>
      </c>
      <c r="M81" s="9">
        <f t="shared" si="47"/>
        <v>3.429651215534771</v>
      </c>
      <c r="N81" s="9">
        <f t="shared" si="47"/>
        <v>53.76426643735436</v>
      </c>
      <c r="O81" s="9">
        <f t="shared" si="47"/>
        <v>38.6126700320558</v>
      </c>
      <c r="P81" s="9">
        <f t="shared" si="47"/>
        <v>27.675976644476442</v>
      </c>
      <c r="Q81" s="9">
        <f t="shared" si="47"/>
        <v>29.029068702486324</v>
      </c>
      <c r="R81" s="9">
        <f t="shared" si="47"/>
        <v>6.7130422245850525</v>
      </c>
      <c r="S81" s="9">
        <f t="shared" si="47"/>
        <v>16.863622818637207</v>
      </c>
      <c r="T81" s="9">
        <f t="shared" si="47"/>
        <v>14.64151273745951</v>
      </c>
      <c r="U81" s="9">
        <f t="shared" si="47"/>
        <v>4.227451736592674</v>
      </c>
      <c r="V81" s="9">
        <f t="shared" si="47"/>
        <v>18.848000436329038</v>
      </c>
      <c r="W81" s="9">
        <f t="shared" si="47"/>
        <v>20.57056491428741</v>
      </c>
      <c r="X81" s="9">
        <f t="shared" si="47"/>
        <v>12.673883133511211</v>
      </c>
      <c r="Y81" s="9">
        <f t="shared" si="47"/>
        <v>39.1732650438093</v>
      </c>
      <c r="Z81" s="9">
        <f t="shared" si="47"/>
        <v>29.266365968844088</v>
      </c>
      <c r="AA81" s="4">
        <f t="shared" si="34"/>
        <v>0</v>
      </c>
      <c r="AB81" s="9">
        <f t="shared" si="45"/>
        <v>35.76888254821806</v>
      </c>
      <c r="AC81" s="9">
        <f t="shared" si="45"/>
        <v>65.84183904207282</v>
      </c>
      <c r="AD81" s="9">
        <f t="shared" si="45"/>
        <v>26.709780089334743</v>
      </c>
      <c r="AE81" s="9">
        <f t="shared" si="45"/>
        <v>15.74129827516185</v>
      </c>
      <c r="AG81" s="9">
        <f aca="true" t="shared" si="48" ref="AG81:BT81">AG15/AG$66*10000</f>
        <v>340.6884377758164</v>
      </c>
      <c r="AH81" s="9">
        <f t="shared" si="48"/>
        <v>14.691397581496908</v>
      </c>
      <c r="AI81" s="9">
        <f t="shared" si="48"/>
        <v>15.290519877675841</v>
      </c>
      <c r="AJ81" s="9"/>
      <c r="AK81" s="9">
        <f t="shared" si="48"/>
        <v>35.34555174755171</v>
      </c>
      <c r="AL81" s="9">
        <f t="shared" si="48"/>
        <v>5.865891348853601</v>
      </c>
      <c r="AM81" s="9">
        <f t="shared" si="48"/>
        <v>8.413967185527977</v>
      </c>
      <c r="AN81" s="9">
        <f t="shared" si="48"/>
        <v>14.039642301415098</v>
      </c>
      <c r="AO81" s="9">
        <f t="shared" si="48"/>
        <v>6.513344089718835</v>
      </c>
      <c r="AP81" s="9">
        <f t="shared" si="48"/>
        <v>16.124799185608172</v>
      </c>
      <c r="AQ81" s="9">
        <f t="shared" si="48"/>
        <v>21.44493317781307</v>
      </c>
      <c r="AR81" s="9">
        <f t="shared" si="48"/>
        <v>8.505984567713712</v>
      </c>
      <c r="AS81" s="9">
        <f t="shared" si="48"/>
        <v>10.686553555108945</v>
      </c>
      <c r="AT81" s="9">
        <f t="shared" si="48"/>
        <v>34.95233145847801</v>
      </c>
      <c r="AU81" s="9">
        <f t="shared" si="48"/>
        <v>11.835785359408762</v>
      </c>
      <c r="AV81" s="9">
        <f t="shared" si="48"/>
        <v>10.147396105677881</v>
      </c>
      <c r="AW81" s="9">
        <f t="shared" si="48"/>
        <v>4.517525715634446</v>
      </c>
      <c r="AX81" s="9">
        <f t="shared" si="48"/>
        <v>10.88243273238464</v>
      </c>
      <c r="AY81" s="9">
        <f t="shared" si="48"/>
        <v>3.0368536889608735</v>
      </c>
      <c r="AZ81" s="9">
        <f t="shared" si="48"/>
        <v>0.8433272458676965</v>
      </c>
      <c r="BA81" s="9">
        <f t="shared" si="48"/>
        <v>5.963740458015267</v>
      </c>
      <c r="BB81" s="9">
        <f t="shared" si="48"/>
        <v>31.01496714225032</v>
      </c>
      <c r="BC81" s="9">
        <f t="shared" si="48"/>
        <v>9.949611410026474</v>
      </c>
      <c r="BD81" s="9">
        <f t="shared" si="48"/>
        <v>13.549161902220217</v>
      </c>
      <c r="BE81" s="9">
        <f t="shared" si="48"/>
        <v>14.8619957537155</v>
      </c>
      <c r="BF81" s="9">
        <f t="shared" si="48"/>
        <v>9.306187245961617</v>
      </c>
      <c r="BG81" s="9">
        <f t="shared" si="48"/>
        <v>22.772797550591406</v>
      </c>
      <c r="BH81" s="9">
        <f t="shared" si="48"/>
        <v>7.829214597996962</v>
      </c>
      <c r="BI81" s="9">
        <f t="shared" si="48"/>
        <v>41.821983816710606</v>
      </c>
      <c r="BJ81" s="9">
        <f t="shared" si="48"/>
        <v>24.725542577462317</v>
      </c>
      <c r="BK81" s="9">
        <f t="shared" si="48"/>
        <v>15.026911833010026</v>
      </c>
      <c r="BL81" s="9">
        <f t="shared" si="48"/>
        <v>11.150699392979677</v>
      </c>
      <c r="BM81" s="9">
        <f t="shared" si="48"/>
        <v>23.691604362112482</v>
      </c>
      <c r="BN81" s="9">
        <f t="shared" si="48"/>
        <v>16.79456906729634</v>
      </c>
      <c r="BO81" s="9">
        <f t="shared" si="48"/>
        <v>10.315855760307569</v>
      </c>
      <c r="BP81" s="9">
        <f t="shared" si="48"/>
        <v>4.317260809286116</v>
      </c>
      <c r="BQ81" s="9">
        <f t="shared" si="48"/>
        <v>18.79853383323068</v>
      </c>
      <c r="BR81" s="9">
        <f t="shared" si="48"/>
        <v>20.832153191469683</v>
      </c>
      <c r="BS81" s="9">
        <f t="shared" si="48"/>
        <v>12.758274069878981</v>
      </c>
      <c r="BT81" s="9">
        <f t="shared" si="48"/>
        <v>18.027059714546763</v>
      </c>
      <c r="BU81" s="9">
        <f>BU15/BU$66*10000</f>
        <v>13.730350468435903</v>
      </c>
      <c r="BV81" s="31">
        <f t="shared" si="43"/>
        <v>0.04946660309835593</v>
      </c>
      <c r="BW81" s="31">
        <f t="shared" si="43"/>
        <v>-0.2615882771822733</v>
      </c>
      <c r="BX81" s="31">
        <f t="shared" si="43"/>
        <v>-0.08439093636776995</v>
      </c>
    </row>
    <row r="82" spans="1:76" ht="15.75">
      <c r="A82" s="1"/>
      <c r="E82" s="4"/>
      <c r="F82" s="4"/>
      <c r="G82" s="4"/>
      <c r="H82" s="4"/>
      <c r="I82" s="4"/>
      <c r="J82" s="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BR82" s="4"/>
      <c r="BS82" s="4"/>
      <c r="BT82" s="3"/>
      <c r="BU82" s="3"/>
      <c r="BV82" s="25"/>
      <c r="BW82" s="25"/>
      <c r="BX82" s="25"/>
    </row>
    <row r="83" spans="1:76" ht="15.75">
      <c r="A83" s="1" t="s">
        <v>73</v>
      </c>
      <c r="B83" s="13" t="s">
        <v>102</v>
      </c>
      <c r="C83" s="22">
        <v>35</v>
      </c>
      <c r="D83" t="s">
        <v>120</v>
      </c>
      <c r="E83" s="9">
        <f>E19/E18</f>
        <v>9.194045043898715</v>
      </c>
      <c r="F83" s="4"/>
      <c r="G83" s="4"/>
      <c r="H83" s="9">
        <f aca="true" t="shared" si="49" ref="H83:AE83">H19/H18</f>
        <v>15.833059210526315</v>
      </c>
      <c r="I83" s="9">
        <f t="shared" si="49"/>
        <v>6.554166666666666</v>
      </c>
      <c r="J83" s="9">
        <f t="shared" si="49"/>
        <v>6.964285714285714</v>
      </c>
      <c r="K83" s="9">
        <f t="shared" si="49"/>
        <v>9.426778242677825</v>
      </c>
      <c r="L83" s="9">
        <f t="shared" si="49"/>
        <v>8.192982456140351</v>
      </c>
      <c r="M83" s="9">
        <f t="shared" si="49"/>
        <v>12.533333333333333</v>
      </c>
      <c r="N83" s="9">
        <f t="shared" si="49"/>
        <v>46.225</v>
      </c>
      <c r="O83" s="9">
        <f t="shared" si="49"/>
        <v>4.119850187265918</v>
      </c>
      <c r="P83" s="9">
        <f t="shared" si="49"/>
        <v>7.696</v>
      </c>
      <c r="Q83" s="9">
        <f t="shared" si="49"/>
        <v>6.878077373974208</v>
      </c>
      <c r="R83" s="9">
        <f t="shared" si="49"/>
        <v>5.328467153284672</v>
      </c>
      <c r="S83" s="9">
        <f t="shared" si="49"/>
        <v>6.152475247524753</v>
      </c>
      <c r="T83" s="9">
        <f t="shared" si="49"/>
        <v>4.888888888888889</v>
      </c>
      <c r="U83" s="9">
        <f t="shared" si="49"/>
        <v>5</v>
      </c>
      <c r="V83" s="9">
        <f t="shared" si="49"/>
        <v>8.846507352941176</v>
      </c>
      <c r="W83" s="9">
        <f t="shared" si="49"/>
        <v>7.47457627118644</v>
      </c>
      <c r="X83" s="9">
        <f t="shared" si="49"/>
        <v>11.567567567567568</v>
      </c>
      <c r="Y83" s="9">
        <f t="shared" si="49"/>
        <v>12.98</v>
      </c>
      <c r="Z83" s="9">
        <f t="shared" si="49"/>
        <v>9.194045043898715</v>
      </c>
      <c r="AA83" s="4">
        <f t="shared" si="34"/>
        <v>0</v>
      </c>
      <c r="AB83" s="9">
        <f t="shared" si="49"/>
        <v>9.046482213438734</v>
      </c>
      <c r="AC83" s="9">
        <f t="shared" si="49"/>
        <v>12.0302527973477</v>
      </c>
      <c r="AD83" s="9">
        <f t="shared" si="49"/>
        <v>7.392273402674592</v>
      </c>
      <c r="AE83" s="9">
        <f t="shared" si="49"/>
        <v>6.060329067641682</v>
      </c>
      <c r="AG83" s="9">
        <f aca="true" t="shared" si="50" ref="AG83:BT83">AG19/AG18</f>
        <v>22.60674157303371</v>
      </c>
      <c r="AH83" s="9">
        <f t="shared" si="50"/>
        <v>2.6</v>
      </c>
      <c r="AI83" s="9">
        <f t="shared" si="50"/>
        <v>9.592592592592593</v>
      </c>
      <c r="AJ83" s="9">
        <f t="shared" si="50"/>
        <v>8.571428571428571</v>
      </c>
      <c r="AK83" s="9">
        <f t="shared" si="50"/>
        <v>10.636363636363637</v>
      </c>
      <c r="AL83" s="9">
        <f t="shared" si="50"/>
        <v>4.2105263157894735</v>
      </c>
      <c r="AM83" s="9">
        <f t="shared" si="50"/>
        <v>24.136363636363637</v>
      </c>
      <c r="AN83" s="9">
        <f t="shared" si="50"/>
        <v>8.52</v>
      </c>
      <c r="AO83" s="9">
        <f t="shared" si="50"/>
        <v>10.547619047619047</v>
      </c>
      <c r="AP83" s="9">
        <f t="shared" si="50"/>
        <v>10.396825396825397</v>
      </c>
      <c r="AQ83" s="9">
        <f t="shared" si="50"/>
        <v>10.714285714285714</v>
      </c>
      <c r="AR83" s="9">
        <f t="shared" si="50"/>
        <v>5.204081632653061</v>
      </c>
      <c r="AS83" s="9">
        <f t="shared" si="50"/>
        <v>9.510204081632653</v>
      </c>
      <c r="AT83" s="9">
        <f t="shared" si="50"/>
        <v>9.565217391304348</v>
      </c>
      <c r="AU83" s="9">
        <f t="shared" si="50"/>
        <v>5.163265306122449</v>
      </c>
      <c r="AV83" s="9">
        <f t="shared" si="50"/>
        <v>18.41176470588235</v>
      </c>
      <c r="AW83" s="9">
        <f t="shared" si="50"/>
        <v>2.5365853658536586</v>
      </c>
      <c r="AX83" s="9">
        <f t="shared" si="50"/>
        <v>5.3076923076923075</v>
      </c>
      <c r="AY83" s="9">
        <f t="shared" si="50"/>
        <v>5.4</v>
      </c>
      <c r="AZ83" s="9">
        <f t="shared" si="50"/>
        <v>3.75</v>
      </c>
      <c r="BA83" s="9">
        <f t="shared" si="50"/>
        <v>6.928571428571429</v>
      </c>
      <c r="BB83" s="9">
        <f t="shared" si="50"/>
        <v>7.05607476635514</v>
      </c>
      <c r="BC83" s="9">
        <f t="shared" si="50"/>
        <v>8.8</v>
      </c>
      <c r="BD83" s="9">
        <f t="shared" si="50"/>
        <v>4.743589743589744</v>
      </c>
      <c r="BE83" s="9">
        <f t="shared" si="50"/>
        <v>4.918367346938775</v>
      </c>
      <c r="BF83" s="9">
        <f t="shared" si="50"/>
        <v>7</v>
      </c>
      <c r="BG83" s="9">
        <f t="shared" si="50"/>
        <v>11.75</v>
      </c>
      <c r="BH83" s="9">
        <f t="shared" si="50"/>
        <v>5.428571428571429</v>
      </c>
      <c r="BI83" s="9">
        <f t="shared" si="50"/>
        <v>6.6</v>
      </c>
      <c r="BJ83" s="9">
        <f t="shared" si="50"/>
        <v>6.533333333333333</v>
      </c>
      <c r="BK83" s="9">
        <f t="shared" si="50"/>
        <v>11</v>
      </c>
      <c r="BL83" s="9">
        <f t="shared" si="50"/>
        <v>14.6</v>
      </c>
      <c r="BM83" s="9">
        <f t="shared" si="50"/>
        <v>15</v>
      </c>
      <c r="BN83" s="9">
        <f t="shared" si="50"/>
        <v>5.857142857142857</v>
      </c>
      <c r="BO83" s="9">
        <f t="shared" si="50"/>
        <v>8.4</v>
      </c>
      <c r="BP83" s="9">
        <f t="shared" si="50"/>
        <v>13</v>
      </c>
      <c r="BQ83" s="9">
        <f t="shared" si="50"/>
        <v>8.846507352941176</v>
      </c>
      <c r="BR83" s="9">
        <f t="shared" si="50"/>
        <v>7.47457627118644</v>
      </c>
      <c r="BS83" s="9">
        <f t="shared" si="50"/>
        <v>11.567567567567568</v>
      </c>
      <c r="BT83" s="9">
        <f t="shared" si="50"/>
        <v>8.863175675675675</v>
      </c>
      <c r="BU83" s="9">
        <f>BU19/BU18</f>
        <v>8.995073891625616</v>
      </c>
      <c r="BV83" s="31">
        <f aca="true" t="shared" si="51" ref="BV83:BX85">V83-BQ83</f>
        <v>0</v>
      </c>
      <c r="BW83" s="31">
        <f t="shared" si="51"/>
        <v>0</v>
      </c>
      <c r="BX83" s="31">
        <f t="shared" si="51"/>
        <v>0</v>
      </c>
    </row>
    <row r="84" spans="2:76" ht="15.75">
      <c r="B84" s="13" t="s">
        <v>101</v>
      </c>
      <c r="D84" t="s">
        <v>121</v>
      </c>
      <c r="E84" s="9">
        <f>E18/E$66*10000</f>
        <v>2.354816738836801</v>
      </c>
      <c r="F84" s="4"/>
      <c r="G84" s="4"/>
      <c r="H84" s="9">
        <f aca="true" t="shared" si="52" ref="H84:Z84">H18/H$66*10000</f>
        <v>7.230791278095876</v>
      </c>
      <c r="I84" s="9">
        <f t="shared" si="52"/>
        <v>6.784931797300163</v>
      </c>
      <c r="J84" s="9">
        <f t="shared" si="52"/>
        <v>5.723279439118615</v>
      </c>
      <c r="K84" s="9">
        <f t="shared" si="52"/>
        <v>2.2616020659119793</v>
      </c>
      <c r="L84" s="9">
        <f t="shared" si="52"/>
        <v>1.7145125971557138</v>
      </c>
      <c r="M84" s="9">
        <f t="shared" si="52"/>
        <v>0.6638034610712461</v>
      </c>
      <c r="N84" s="9">
        <f t="shared" si="52"/>
        <v>0.7677867395552211</v>
      </c>
      <c r="O84" s="9">
        <f t="shared" si="52"/>
        <v>3.137426323359373</v>
      </c>
      <c r="P84" s="9">
        <f t="shared" si="52"/>
        <v>5.047258276175348</v>
      </c>
      <c r="Q84" s="9">
        <f t="shared" si="52"/>
        <v>4.568596974763992</v>
      </c>
      <c r="R84" s="9">
        <f t="shared" si="52"/>
        <v>3.0861972643226583</v>
      </c>
      <c r="S84" s="9">
        <f t="shared" si="52"/>
        <v>1.0984302235794905</v>
      </c>
      <c r="T84" s="9">
        <f t="shared" si="52"/>
        <v>0.39394204674778954</v>
      </c>
      <c r="U84" s="9">
        <f t="shared" si="52"/>
        <v>0.5933265595217788</v>
      </c>
      <c r="V84" s="9">
        <f t="shared" si="52"/>
        <v>1.0989027637707516</v>
      </c>
      <c r="W84" s="9">
        <f t="shared" si="52"/>
        <v>0.673509062121508</v>
      </c>
      <c r="X84" s="9">
        <f t="shared" si="52"/>
        <v>0.19202853232592743</v>
      </c>
      <c r="Y84" s="9">
        <f t="shared" si="52"/>
        <v>1.4308748450566955</v>
      </c>
      <c r="Z84" s="9">
        <f t="shared" si="52"/>
        <v>2.354816738836801</v>
      </c>
      <c r="AA84" s="4">
        <f t="shared" si="34"/>
        <v>0</v>
      </c>
      <c r="AB84" s="9">
        <f aca="true" t="shared" si="53" ref="AB84:AE85">AB18/AB$66*10000</f>
        <v>3.470602760020851</v>
      </c>
      <c r="AC84" s="9">
        <f t="shared" si="53"/>
        <v>4.197193290056844</v>
      </c>
      <c r="AD84" s="9">
        <f t="shared" si="53"/>
        <v>4.795817192284906</v>
      </c>
      <c r="AE84" s="9">
        <f t="shared" si="53"/>
        <v>1.0020353958470305</v>
      </c>
      <c r="AG84" s="9">
        <f aca="true" t="shared" si="54" ref="AG84:BT84">AG18/AG$66*10000</f>
        <v>4.760758511861778</v>
      </c>
      <c r="AH84" s="9">
        <f t="shared" si="54"/>
        <v>0.8306929165628301</v>
      </c>
      <c r="AI84" s="9">
        <f t="shared" si="54"/>
        <v>0.7617048647550696</v>
      </c>
      <c r="AJ84" s="9">
        <f t="shared" si="54"/>
        <v>0.3225093066971362</v>
      </c>
      <c r="AK84" s="9">
        <f t="shared" si="54"/>
        <v>0.8856516383213413</v>
      </c>
      <c r="AL84" s="9">
        <f t="shared" si="54"/>
        <v>0.4405214846965155</v>
      </c>
      <c r="AM84" s="9">
        <f t="shared" si="54"/>
        <v>0.5444331708282808</v>
      </c>
      <c r="AN84" s="9">
        <f t="shared" si="54"/>
        <v>0.678899531016204</v>
      </c>
      <c r="AO84" s="9">
        <f t="shared" si="54"/>
        <v>0.6943158674319571</v>
      </c>
      <c r="AP84" s="9">
        <f t="shared" si="54"/>
        <v>1.2526046223098823</v>
      </c>
      <c r="AQ84" s="9">
        <f t="shared" si="54"/>
        <v>1.180455037310811</v>
      </c>
      <c r="AR84" s="9">
        <f t="shared" si="54"/>
        <v>1.026584344379241</v>
      </c>
      <c r="AS84" s="9">
        <f t="shared" si="54"/>
        <v>1.0247380121337346</v>
      </c>
      <c r="AT84" s="9">
        <f t="shared" si="54"/>
        <v>1.5866518885756464</v>
      </c>
      <c r="AU84" s="9">
        <f t="shared" si="54"/>
        <v>2.247881715546625</v>
      </c>
      <c r="AV84" s="9">
        <f t="shared" si="54"/>
        <v>0.44006564744011223</v>
      </c>
      <c r="AW84" s="9">
        <f t="shared" si="54"/>
        <v>1.0405536760731027</v>
      </c>
      <c r="AX84" s="9">
        <f t="shared" si="54"/>
        <v>2.0038473869830074</v>
      </c>
      <c r="AY84" s="9">
        <f t="shared" si="54"/>
        <v>0.3265434074151477</v>
      </c>
      <c r="AZ84" s="9">
        <f t="shared" si="54"/>
        <v>0.6979259965801626</v>
      </c>
      <c r="BA84" s="9">
        <f t="shared" si="54"/>
        <v>0.37951075641915333</v>
      </c>
      <c r="BB84" s="9">
        <f t="shared" si="54"/>
        <v>3.341995452387496</v>
      </c>
      <c r="BC84" s="9">
        <f t="shared" si="54"/>
        <v>0.6405329233922623</v>
      </c>
      <c r="BD84" s="9">
        <f t="shared" si="54"/>
        <v>1.0007903677776295</v>
      </c>
      <c r="BE84" s="9">
        <f t="shared" si="54"/>
        <v>1.300424628450106</v>
      </c>
      <c r="BF84" s="9">
        <f t="shared" si="54"/>
        <v>1.4141755128667164</v>
      </c>
      <c r="BG84" s="9">
        <f t="shared" si="54"/>
        <v>0.4569792150620349</v>
      </c>
      <c r="BH84" s="9">
        <f t="shared" si="54"/>
        <v>0.27130941676227094</v>
      </c>
      <c r="BI84" s="9">
        <f t="shared" si="54"/>
        <v>1.1364669515410493</v>
      </c>
      <c r="BJ84" s="9">
        <f t="shared" si="54"/>
        <v>1.169978355400425</v>
      </c>
      <c r="BK84" s="9">
        <f t="shared" si="54"/>
        <v>0.182144385854667</v>
      </c>
      <c r="BL84" s="9">
        <f t="shared" si="54"/>
        <v>0.16495117445236213</v>
      </c>
      <c r="BM84" s="9">
        <f t="shared" si="54"/>
        <v>0.47621315300728606</v>
      </c>
      <c r="BN84" s="9">
        <f t="shared" si="54"/>
        <v>0.2066115702479339</v>
      </c>
      <c r="BO84" s="9">
        <f t="shared" si="54"/>
        <v>0.20714569799814397</v>
      </c>
      <c r="BP84" s="9">
        <f t="shared" si="54"/>
        <v>0.044507843394702234</v>
      </c>
      <c r="BQ84" s="9">
        <f t="shared" si="54"/>
        <v>1.0960186919540744</v>
      </c>
      <c r="BR84" s="9">
        <f t="shared" si="54"/>
        <v>0.6820738281335801</v>
      </c>
      <c r="BS84" s="9">
        <f t="shared" si="54"/>
        <v>0.19330718287695423</v>
      </c>
      <c r="BT84" s="9">
        <f t="shared" si="54"/>
        <v>0.9318506309549605</v>
      </c>
      <c r="BU84" s="9">
        <f>BU18/BU$66*10000</f>
        <v>1.1189326154526247</v>
      </c>
      <c r="BV84" s="31">
        <f t="shared" si="51"/>
        <v>0.0028840718166771584</v>
      </c>
      <c r="BW84" s="31">
        <f t="shared" si="51"/>
        <v>-0.008564766012072123</v>
      </c>
      <c r="BX84" s="31">
        <f t="shared" si="51"/>
        <v>-0.0012786505510267998</v>
      </c>
    </row>
    <row r="85" spans="1:76" ht="15.75">
      <c r="A85" s="1"/>
      <c r="D85" t="s">
        <v>122</v>
      </c>
      <c r="E85" s="9">
        <f>E19/E$66*10000</f>
        <v>21.650291166992226</v>
      </c>
      <c r="F85" s="4"/>
      <c r="G85" s="4"/>
      <c r="H85" s="9">
        <f aca="true" t="shared" si="55" ref="H85:Z85">H19/H$66*10000</f>
        <v>114.48554644504927</v>
      </c>
      <c r="I85" s="9">
        <f t="shared" si="55"/>
        <v>44.469573821471485</v>
      </c>
      <c r="J85" s="9">
        <f t="shared" si="55"/>
        <v>39.85855323671892</v>
      </c>
      <c r="K85" s="9">
        <f t="shared" si="55"/>
        <v>21.319621148534264</v>
      </c>
      <c r="L85" s="9">
        <f t="shared" si="55"/>
        <v>14.046971629328391</v>
      </c>
      <c r="M85" s="9">
        <f t="shared" si="55"/>
        <v>8.319670045426284</v>
      </c>
      <c r="N85" s="9">
        <f t="shared" si="55"/>
        <v>35.490942035940094</v>
      </c>
      <c r="O85" s="9">
        <f t="shared" si="55"/>
        <v>12.92572642582513</v>
      </c>
      <c r="P85" s="9">
        <f t="shared" si="55"/>
        <v>38.84369969344547</v>
      </c>
      <c r="Q85" s="9">
        <f t="shared" si="55"/>
        <v>31.42316348293123</v>
      </c>
      <c r="R85" s="9">
        <f t="shared" si="55"/>
        <v>16.444700751500296</v>
      </c>
      <c r="S85" s="9">
        <f t="shared" si="55"/>
        <v>6.758064761705894</v>
      </c>
      <c r="T85" s="9">
        <f t="shared" si="55"/>
        <v>1.9259388952114156</v>
      </c>
      <c r="U85" s="9">
        <f t="shared" si="55"/>
        <v>2.9666327976088938</v>
      </c>
      <c r="V85" s="9">
        <f t="shared" si="55"/>
        <v>9.721451379865334</v>
      </c>
      <c r="W85" s="9">
        <f t="shared" si="55"/>
        <v>5.034194854162457</v>
      </c>
      <c r="X85" s="9">
        <f t="shared" si="55"/>
        <v>2.221303022580998</v>
      </c>
      <c r="Y85" s="9">
        <f t="shared" si="55"/>
        <v>18.572755488835906</v>
      </c>
      <c r="Z85" s="9">
        <f t="shared" si="55"/>
        <v>21.650291166992226</v>
      </c>
      <c r="AA85" s="4">
        <f t="shared" si="34"/>
        <v>0</v>
      </c>
      <c r="AB85" s="9">
        <f t="shared" si="53"/>
        <v>31.39674613844001</v>
      </c>
      <c r="AC85" s="9">
        <f t="shared" si="53"/>
        <v>50.493296318715345</v>
      </c>
      <c r="AD85" s="9">
        <f t="shared" si="53"/>
        <v>35.45199187461724</v>
      </c>
      <c r="AE85" s="9">
        <f t="shared" si="53"/>
        <v>6.072664236257598</v>
      </c>
      <c r="AG85" s="9">
        <f aca="true" t="shared" si="56" ref="AG85:BT85">AG19/AG$66*10000</f>
        <v>107.62523736927973</v>
      </c>
      <c r="AH85" s="9">
        <f t="shared" si="56"/>
        <v>2.1598015830633583</v>
      </c>
      <c r="AI85" s="9">
        <f t="shared" si="56"/>
        <v>7.306724443391222</v>
      </c>
      <c r="AJ85" s="9">
        <f t="shared" si="56"/>
        <v>2.7643654859754525</v>
      </c>
      <c r="AK85" s="9">
        <f t="shared" si="56"/>
        <v>9.420112880326993</v>
      </c>
      <c r="AL85" s="9">
        <f t="shared" si="56"/>
        <v>1.8548273039853282</v>
      </c>
      <c r="AM85" s="9">
        <f t="shared" si="56"/>
        <v>13.140636986809868</v>
      </c>
      <c r="AN85" s="9">
        <f t="shared" si="56"/>
        <v>5.784224004258058</v>
      </c>
      <c r="AO85" s="9">
        <f t="shared" si="56"/>
        <v>7.323379268389451</v>
      </c>
      <c r="AP85" s="9">
        <f t="shared" si="56"/>
        <v>13.02311154941227</v>
      </c>
      <c r="AQ85" s="9">
        <f t="shared" si="56"/>
        <v>12.647732542615833</v>
      </c>
      <c r="AR85" s="9">
        <f t="shared" si="56"/>
        <v>5.342428730953195</v>
      </c>
      <c r="AS85" s="9">
        <f t="shared" si="56"/>
        <v>9.745467625598375</v>
      </c>
      <c r="AT85" s="9">
        <f t="shared" si="56"/>
        <v>15.176670238549663</v>
      </c>
      <c r="AU85" s="9">
        <f t="shared" si="56"/>
        <v>11.606409674148901</v>
      </c>
      <c r="AV85" s="9">
        <f t="shared" si="56"/>
        <v>8.102385155809126</v>
      </c>
      <c r="AW85" s="9">
        <f t="shared" si="56"/>
        <v>2.63945322711226</v>
      </c>
      <c r="AX85" s="9">
        <f t="shared" si="56"/>
        <v>10.635805361679038</v>
      </c>
      <c r="AY85" s="9">
        <f t="shared" si="56"/>
        <v>1.7633344000417974</v>
      </c>
      <c r="AZ85" s="9">
        <f t="shared" si="56"/>
        <v>2.6172224871756096</v>
      </c>
      <c r="BA85" s="9">
        <f t="shared" si="56"/>
        <v>2.6294673837612765</v>
      </c>
      <c r="BB85" s="9">
        <f t="shared" si="56"/>
        <v>23.581369780865042</v>
      </c>
      <c r="BC85" s="9">
        <f t="shared" si="56"/>
        <v>5.636689725851909</v>
      </c>
      <c r="BD85" s="9">
        <f t="shared" si="56"/>
        <v>4.747338924073371</v>
      </c>
      <c r="BE85" s="9">
        <f t="shared" si="56"/>
        <v>6.395966029723992</v>
      </c>
      <c r="BF85" s="9">
        <f t="shared" si="56"/>
        <v>9.899228590067013</v>
      </c>
      <c r="BG85" s="9">
        <f t="shared" si="56"/>
        <v>5.369505776978911</v>
      </c>
      <c r="BH85" s="9">
        <f t="shared" si="56"/>
        <v>1.4728225481380421</v>
      </c>
      <c r="BI85" s="9">
        <f t="shared" si="56"/>
        <v>7.500681880170925</v>
      </c>
      <c r="BJ85" s="9">
        <f t="shared" si="56"/>
        <v>7.643858588616111</v>
      </c>
      <c r="BK85" s="9">
        <f t="shared" si="56"/>
        <v>2.0035882444013366</v>
      </c>
      <c r="BL85" s="9">
        <f t="shared" si="56"/>
        <v>2.408287147004487</v>
      </c>
      <c r="BM85" s="9">
        <f t="shared" si="56"/>
        <v>7.1431972951092915</v>
      </c>
      <c r="BN85" s="9">
        <f t="shared" si="56"/>
        <v>1.2101534828807556</v>
      </c>
      <c r="BO85" s="9">
        <f t="shared" si="56"/>
        <v>1.7400238631844094</v>
      </c>
      <c r="BP85" s="9">
        <f t="shared" si="56"/>
        <v>0.578601964131129</v>
      </c>
      <c r="BQ85" s="9">
        <f t="shared" si="56"/>
        <v>9.69593741733269</v>
      </c>
      <c r="BR85" s="9">
        <f t="shared" si="56"/>
        <v>5.098212850964556</v>
      </c>
      <c r="BS85" s="9">
        <f t="shared" si="56"/>
        <v>2.2360938992253083</v>
      </c>
      <c r="BT85" s="9">
        <f t="shared" si="56"/>
        <v>8.259155845643035</v>
      </c>
      <c r="BU85" s="9">
        <f>BU19/BU$66*10000</f>
        <v>10.06488155574627</v>
      </c>
      <c r="BV85" s="31">
        <f t="shared" si="51"/>
        <v>0.02551396253264393</v>
      </c>
      <c r="BW85" s="31">
        <f t="shared" si="51"/>
        <v>-0.0640179968020993</v>
      </c>
      <c r="BX85" s="31">
        <f t="shared" si="51"/>
        <v>-0.014790876644310114</v>
      </c>
    </row>
    <row r="86" spans="1:76" ht="15.75">
      <c r="A86" s="1"/>
      <c r="E86" s="4"/>
      <c r="F86" s="4"/>
      <c r="G86" s="4"/>
      <c r="H86" s="4"/>
      <c r="I86" s="4"/>
      <c r="J86" s="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BR86" s="4"/>
      <c r="BS86" s="4"/>
      <c r="BT86" s="3"/>
      <c r="BU86" s="3"/>
      <c r="BV86" s="25"/>
      <c r="BW86" s="25"/>
      <c r="BX86" s="25"/>
    </row>
    <row r="87" spans="1:76" ht="15.75">
      <c r="A87" s="1" t="s">
        <v>74</v>
      </c>
      <c r="B87" s="13" t="s">
        <v>75</v>
      </c>
      <c r="C87" s="22">
        <v>38</v>
      </c>
      <c r="D87" t="s">
        <v>120</v>
      </c>
      <c r="E87" s="9">
        <f>E23/E22</f>
        <v>6.767004647232784</v>
      </c>
      <c r="F87" s="4"/>
      <c r="G87" s="4"/>
      <c r="H87" s="9">
        <f aca="true" t="shared" si="57" ref="H87:AE87">H23/H22</f>
        <v>10.775535939470366</v>
      </c>
      <c r="I87" s="9">
        <f t="shared" si="57"/>
        <v>4.588390501319261</v>
      </c>
      <c r="J87" s="9">
        <f t="shared" si="57"/>
        <v>8.75</v>
      </c>
      <c r="K87" s="9">
        <f t="shared" si="57"/>
        <v>6.53921568627451</v>
      </c>
      <c r="L87" s="9">
        <f t="shared" si="57"/>
        <v>3.3823529411764706</v>
      </c>
      <c r="M87" s="9">
        <f t="shared" si="57"/>
        <v>3.30188679245283</v>
      </c>
      <c r="N87" s="9">
        <f t="shared" si="57"/>
        <v>32.916666666666664</v>
      </c>
      <c r="O87" s="9">
        <f t="shared" si="57"/>
        <v>2.1176470588235294</v>
      </c>
      <c r="P87" s="9">
        <f t="shared" si="57"/>
        <v>4.813131313131313</v>
      </c>
      <c r="Q87" s="9">
        <f t="shared" si="57"/>
        <v>7.296153846153846</v>
      </c>
      <c r="R87" s="9">
        <f t="shared" si="57"/>
        <v>3.877076411960133</v>
      </c>
      <c r="S87" s="9">
        <f t="shared" si="57"/>
        <v>4.575396825396825</v>
      </c>
      <c r="T87" s="9"/>
      <c r="U87" s="9">
        <f t="shared" si="57"/>
        <v>38.6</v>
      </c>
      <c r="V87" s="9">
        <f t="shared" si="57"/>
        <v>15.417582417582418</v>
      </c>
      <c r="W87" s="9">
        <f t="shared" si="57"/>
        <v>20</v>
      </c>
      <c r="X87" s="9">
        <f t="shared" si="57"/>
        <v>4.041509433962264</v>
      </c>
      <c r="Y87" s="9">
        <f t="shared" si="57"/>
        <v>16.10091743119266</v>
      </c>
      <c r="Z87" s="9">
        <f t="shared" si="57"/>
        <v>6.767004647232784</v>
      </c>
      <c r="AA87" s="4">
        <f t="shared" si="34"/>
        <v>0</v>
      </c>
      <c r="AB87" s="9">
        <f t="shared" si="57"/>
        <v>6.453033017660609</v>
      </c>
      <c r="AC87" s="9">
        <f t="shared" si="57"/>
        <v>7.616899948159668</v>
      </c>
      <c r="AD87" s="9">
        <f t="shared" si="57"/>
        <v>5.642563681183238</v>
      </c>
      <c r="AE87" s="9">
        <f t="shared" si="57"/>
        <v>4.798948751642576</v>
      </c>
      <c r="AG87" s="9">
        <f aca="true" t="shared" si="58" ref="AG87:AL87">AG23/AG22</f>
        <v>33.44444444444444</v>
      </c>
      <c r="AH87" s="9">
        <f t="shared" si="58"/>
        <v>17</v>
      </c>
      <c r="AI87" s="9">
        <f t="shared" si="58"/>
        <v>76</v>
      </c>
      <c r="AJ87" s="9">
        <f t="shared" si="58"/>
        <v>10.166666666666666</v>
      </c>
      <c r="AK87" s="9">
        <f t="shared" si="58"/>
        <v>6.346153846153846</v>
      </c>
      <c r="AL87" s="9">
        <f t="shared" si="58"/>
        <v>14.56</v>
      </c>
      <c r="AM87" s="9"/>
      <c r="AN87" s="9">
        <f>AN23/AN22</f>
        <v>23.5</v>
      </c>
      <c r="AO87" s="9">
        <f>AO23/AO22</f>
        <v>13.55</v>
      </c>
      <c r="AP87" s="9"/>
      <c r="AQ87" s="9">
        <f aca="true" t="shared" si="59" ref="AQ87:BL87">AQ23/AQ22</f>
        <v>17.666666666666668</v>
      </c>
      <c r="AR87" s="9">
        <f t="shared" si="59"/>
        <v>7.5</v>
      </c>
      <c r="AS87" s="9">
        <f t="shared" si="59"/>
        <v>14</v>
      </c>
      <c r="AT87" s="9">
        <f t="shared" si="59"/>
        <v>21.454545454545453</v>
      </c>
      <c r="AU87" s="9">
        <f t="shared" si="59"/>
        <v>6.684210526315789</v>
      </c>
      <c r="AV87" s="9">
        <f t="shared" si="59"/>
        <v>14.666666666666666</v>
      </c>
      <c r="AW87" s="9">
        <f t="shared" si="59"/>
        <v>3.375</v>
      </c>
      <c r="AX87" s="9">
        <f t="shared" si="59"/>
        <v>8.4</v>
      </c>
      <c r="AY87" s="9">
        <f t="shared" si="59"/>
        <v>5.5</v>
      </c>
      <c r="AZ87" s="9">
        <f t="shared" si="59"/>
        <v>3.2</v>
      </c>
      <c r="BA87" s="9">
        <f t="shared" si="59"/>
        <v>5.5</v>
      </c>
      <c r="BB87" s="9">
        <f t="shared" si="59"/>
        <v>7.5</v>
      </c>
      <c r="BC87" s="9"/>
      <c r="BD87" s="9">
        <f t="shared" si="59"/>
        <v>22.333333333333332</v>
      </c>
      <c r="BE87" s="9">
        <f t="shared" si="59"/>
        <v>19.5</v>
      </c>
      <c r="BF87" s="9">
        <f t="shared" si="59"/>
        <v>53</v>
      </c>
      <c r="BG87" s="9">
        <f t="shared" si="59"/>
        <v>12</v>
      </c>
      <c r="BH87" s="9">
        <f t="shared" si="59"/>
        <v>25</v>
      </c>
      <c r="BI87" s="9">
        <f t="shared" si="59"/>
        <v>23.666666666666668</v>
      </c>
      <c r="BJ87" s="9"/>
      <c r="BK87" s="9">
        <f t="shared" si="59"/>
        <v>4.069529652351738</v>
      </c>
      <c r="BL87" s="9">
        <f t="shared" si="59"/>
        <v>17</v>
      </c>
      <c r="BM87" s="9"/>
      <c r="BN87" s="9">
        <f>BN23/BN22</f>
        <v>3.6666666666666665</v>
      </c>
      <c r="BO87" s="9">
        <f>BO23/BO22</f>
        <v>4</v>
      </c>
      <c r="BP87" s="9"/>
      <c r="BQ87" s="9">
        <f>BQ23/BQ22</f>
        <v>15.147540983606557</v>
      </c>
      <c r="BR87" s="9">
        <f>BR23/BR22</f>
        <v>20</v>
      </c>
      <c r="BS87" s="9">
        <f>BS23/BS22</f>
        <v>4.090225563909774</v>
      </c>
      <c r="BT87" s="9">
        <f>BT23/BT22</f>
        <v>7.029126213592233</v>
      </c>
      <c r="BU87" s="9">
        <f>BU23/BU22</f>
        <v>13.666666666666666</v>
      </c>
      <c r="BV87" s="31">
        <f aca="true" t="shared" si="60" ref="BV87:BX89">V87-BQ87</f>
        <v>0.27004143397586056</v>
      </c>
      <c r="BW87" s="31">
        <f t="shared" si="60"/>
        <v>0</v>
      </c>
      <c r="BX87" s="31">
        <f t="shared" si="60"/>
        <v>-0.04871612994751029</v>
      </c>
    </row>
    <row r="88" spans="4:76" ht="15.75">
      <c r="D88" t="s">
        <v>121</v>
      </c>
      <c r="E88" s="9">
        <f>E22/E$66*10000</f>
        <v>1.418463219449474</v>
      </c>
      <c r="F88" s="4"/>
      <c r="G88" s="4"/>
      <c r="H88" s="9">
        <f aca="true" t="shared" si="61" ref="H88:Z88">H22/H$66*10000</f>
        <v>4.715474904218774</v>
      </c>
      <c r="I88" s="9">
        <f t="shared" si="61"/>
        <v>10.714538129903174</v>
      </c>
      <c r="J88" s="9">
        <f t="shared" si="61"/>
        <v>0.8176113484455164</v>
      </c>
      <c r="K88" s="9">
        <f t="shared" si="61"/>
        <v>1.9304051106529028</v>
      </c>
      <c r="L88" s="9">
        <f t="shared" si="61"/>
        <v>2.0453834492383955</v>
      </c>
      <c r="M88" s="9">
        <f t="shared" si="61"/>
        <v>1.1727194478925347</v>
      </c>
      <c r="N88" s="9">
        <f t="shared" si="61"/>
        <v>0.4606720437331327</v>
      </c>
      <c r="O88" s="9">
        <f t="shared" si="61"/>
        <v>0.19976122658093384</v>
      </c>
      <c r="P88" s="9">
        <f t="shared" si="61"/>
        <v>0.8415639062591315</v>
      </c>
      <c r="Q88" s="9">
        <f t="shared" si="61"/>
        <v>2.785076702083559</v>
      </c>
      <c r="R88" s="9">
        <f t="shared" si="61"/>
        <v>6.78062318657752</v>
      </c>
      <c r="S88" s="9">
        <f t="shared" si="61"/>
        <v>1.6443826713388017</v>
      </c>
      <c r="T88" s="9">
        <f t="shared" si="61"/>
        <v>0</v>
      </c>
      <c r="U88" s="9">
        <f t="shared" si="61"/>
        <v>0.12360969990037059</v>
      </c>
      <c r="V88" s="9">
        <f t="shared" si="61"/>
        <v>0.18382380791018085</v>
      </c>
      <c r="W88" s="9">
        <f t="shared" si="61"/>
        <v>0.06849244699540757</v>
      </c>
      <c r="X88" s="9">
        <f t="shared" si="61"/>
        <v>2.750678976560582</v>
      </c>
      <c r="Y88" s="9">
        <f t="shared" si="61"/>
        <v>0.4456153088890851</v>
      </c>
      <c r="Z88" s="9">
        <f t="shared" si="61"/>
        <v>1.418463219449474</v>
      </c>
      <c r="AA88" s="4">
        <f t="shared" si="34"/>
        <v>0</v>
      </c>
      <c r="AB88" s="9">
        <f aca="true" t="shared" si="62" ref="AB88:AE89">AB22/AB$66*10000</f>
        <v>2.1438173886800738</v>
      </c>
      <c r="AC88" s="9">
        <f t="shared" si="62"/>
        <v>3.3553194598092215</v>
      </c>
      <c r="AD88" s="9">
        <f t="shared" si="62"/>
        <v>1.7344753411621783</v>
      </c>
      <c r="AE88" s="9">
        <f t="shared" si="62"/>
        <v>1.394056556196691</v>
      </c>
      <c r="AG88" s="9">
        <f aca="true" t="shared" si="63" ref="AG88:BT88">AG22/AG$66*10000</f>
        <v>0.4814250180534382</v>
      </c>
      <c r="AH88" s="9">
        <f t="shared" si="63"/>
        <v>0.07120224999109971</v>
      </c>
      <c r="AI88" s="9">
        <f t="shared" si="63"/>
        <v>0.1974790390105736</v>
      </c>
      <c r="AJ88" s="9">
        <f t="shared" si="63"/>
        <v>0.13821827429877262</v>
      </c>
      <c r="AK88" s="9">
        <f t="shared" si="63"/>
        <v>0.697786139283481</v>
      </c>
      <c r="AL88" s="9">
        <f t="shared" si="63"/>
        <v>0.579633532495415</v>
      </c>
      <c r="AM88" s="9">
        <f t="shared" si="63"/>
        <v>0</v>
      </c>
      <c r="AN88" s="9">
        <f t="shared" si="63"/>
        <v>0.10862392496259264</v>
      </c>
      <c r="AO88" s="9">
        <f t="shared" si="63"/>
        <v>0.3306266035390271</v>
      </c>
      <c r="AP88" s="9">
        <f t="shared" si="63"/>
        <v>0</v>
      </c>
      <c r="AQ88" s="9">
        <f t="shared" si="63"/>
        <v>0.08431821695077223</v>
      </c>
      <c r="AR88" s="9">
        <f t="shared" si="63"/>
        <v>0.0419014018113976</v>
      </c>
      <c r="AS88" s="9">
        <f t="shared" si="63"/>
        <v>0.020913020655790503</v>
      </c>
      <c r="AT88" s="9">
        <f t="shared" si="63"/>
        <v>0.2529445039758277</v>
      </c>
      <c r="AU88" s="9">
        <f t="shared" si="63"/>
        <v>0.43581380199373343</v>
      </c>
      <c r="AV88" s="9">
        <f t="shared" si="63"/>
        <v>0.07765864366590217</v>
      </c>
      <c r="AW88" s="9">
        <f t="shared" si="63"/>
        <v>0.4060697272480401</v>
      </c>
      <c r="AX88" s="9">
        <f t="shared" si="63"/>
        <v>0.15414210669100056</v>
      </c>
      <c r="AY88" s="9">
        <f t="shared" si="63"/>
        <v>0.06530868148302954</v>
      </c>
      <c r="AZ88" s="9">
        <f t="shared" si="63"/>
        <v>0.14540124928753387</v>
      </c>
      <c r="BA88" s="9">
        <f t="shared" si="63"/>
        <v>0.054215822345593336</v>
      </c>
      <c r="BB88" s="9">
        <f t="shared" si="63"/>
        <v>0.18740161415256992</v>
      </c>
      <c r="BC88" s="9">
        <f t="shared" si="63"/>
        <v>0</v>
      </c>
      <c r="BD88" s="9">
        <f t="shared" si="63"/>
        <v>0.07698387444443304</v>
      </c>
      <c r="BE88" s="9">
        <f t="shared" si="63"/>
        <v>0.05307855626326964</v>
      </c>
      <c r="BF88" s="9">
        <f t="shared" si="63"/>
        <v>0.1368556947935532</v>
      </c>
      <c r="BG88" s="9">
        <f t="shared" si="63"/>
        <v>0.07616320251033916</v>
      </c>
      <c r="BH88" s="9">
        <f t="shared" si="63"/>
        <v>0.038758488108895844</v>
      </c>
      <c r="BI88" s="9">
        <f t="shared" si="63"/>
        <v>0.34094008546231475</v>
      </c>
      <c r="BJ88" s="9">
        <f t="shared" si="63"/>
        <v>0</v>
      </c>
      <c r="BK88" s="9">
        <f t="shared" si="63"/>
        <v>14.844767447155359</v>
      </c>
      <c r="BL88" s="9">
        <f t="shared" si="63"/>
        <v>0.06598046978094484</v>
      </c>
      <c r="BM88" s="9"/>
      <c r="BN88" s="9">
        <f t="shared" si="63"/>
        <v>1.062573789846517</v>
      </c>
      <c r="BO88" s="9">
        <f t="shared" si="63"/>
        <v>0.20714569799814397</v>
      </c>
      <c r="BP88" s="9"/>
      <c r="BQ88" s="9">
        <f t="shared" si="63"/>
        <v>0.18434873219448125</v>
      </c>
      <c r="BR88" s="9">
        <f t="shared" si="63"/>
        <v>0.06936344014917764</v>
      </c>
      <c r="BS88" s="9">
        <f t="shared" si="63"/>
        <v>2.7794438186632338</v>
      </c>
      <c r="BT88" s="9">
        <f t="shared" si="63"/>
        <v>0.5674529602352419</v>
      </c>
      <c r="BU88" s="9">
        <f>BU22/BU$66*10000</f>
        <v>0.03307189996411699</v>
      </c>
      <c r="BV88" s="31">
        <f t="shared" si="60"/>
        <v>-0.0005249242843003987</v>
      </c>
      <c r="BW88" s="31">
        <f t="shared" si="60"/>
        <v>-0.0008709931537700666</v>
      </c>
      <c r="BX88" s="31">
        <f t="shared" si="60"/>
        <v>-0.028764842102651844</v>
      </c>
    </row>
    <row r="89" spans="1:76" ht="15.75">
      <c r="A89" s="1"/>
      <c r="D89" t="s">
        <v>122</v>
      </c>
      <c r="E89" s="9">
        <f>E23/E$66*10000</f>
        <v>9.598747197943366</v>
      </c>
      <c r="F89" s="4"/>
      <c r="G89" s="4"/>
      <c r="H89" s="9">
        <f aca="true" t="shared" si="64" ref="H89:Z89">H23/H$66*10000</f>
        <v>50.81176930207998</v>
      </c>
      <c r="I89" s="9">
        <f t="shared" si="64"/>
        <v>49.16248498127076</v>
      </c>
      <c r="J89" s="9">
        <f t="shared" si="64"/>
        <v>7.154099298898269</v>
      </c>
      <c r="K89" s="9">
        <f t="shared" si="64"/>
        <v>12.623335380445942</v>
      </c>
      <c r="L89" s="9">
        <f t="shared" si="64"/>
        <v>6.918208725365162</v>
      </c>
      <c r="M89" s="9">
        <f t="shared" si="64"/>
        <v>3.872186856248935</v>
      </c>
      <c r="N89" s="9">
        <f t="shared" si="64"/>
        <v>15.163788106215618</v>
      </c>
      <c r="O89" s="9">
        <f t="shared" si="64"/>
        <v>0.42302377393609525</v>
      </c>
      <c r="P89" s="9">
        <f t="shared" si="64"/>
        <v>4.050557589216931</v>
      </c>
      <c r="Q89" s="9">
        <f t="shared" si="64"/>
        <v>20.320348091740428</v>
      </c>
      <c r="R89" s="9">
        <f t="shared" si="64"/>
        <v>26.288994215069653</v>
      </c>
      <c r="S89" s="9">
        <f t="shared" si="64"/>
        <v>7.523703254181104</v>
      </c>
      <c r="T89" s="9">
        <f t="shared" si="64"/>
        <v>0</v>
      </c>
      <c r="U89" s="9">
        <f t="shared" si="64"/>
        <v>4.771334416154304</v>
      </c>
      <c r="V89" s="9">
        <f t="shared" si="64"/>
        <v>2.834118708769052</v>
      </c>
      <c r="W89" s="9">
        <f t="shared" si="64"/>
        <v>1.3698489399081517</v>
      </c>
      <c r="X89" s="9">
        <f t="shared" si="64"/>
        <v>11.116895033571259</v>
      </c>
      <c r="Y89" s="9">
        <f t="shared" si="64"/>
        <v>7.174815294498573</v>
      </c>
      <c r="Z89" s="9">
        <f t="shared" si="64"/>
        <v>9.598747197943366</v>
      </c>
      <c r="AA89" s="4">
        <f t="shared" si="34"/>
        <v>0</v>
      </c>
      <c r="AB89" s="9">
        <f t="shared" si="62"/>
        <v>13.83412439298746</v>
      </c>
      <c r="AC89" s="9">
        <f t="shared" si="62"/>
        <v>25.557132619479987</v>
      </c>
      <c r="AD89" s="9">
        <f t="shared" si="62"/>
        <v>9.786887565949613</v>
      </c>
      <c r="AE89" s="9">
        <f t="shared" si="62"/>
        <v>6.69000597007926</v>
      </c>
      <c r="AG89" s="9">
        <f aca="true" t="shared" si="65" ref="AG89:BT89">AG23/AG$66*10000</f>
        <v>16.100992270453876</v>
      </c>
      <c r="AH89" s="9">
        <f t="shared" si="65"/>
        <v>1.2104382498486952</v>
      </c>
      <c r="AI89" s="9">
        <f t="shared" si="65"/>
        <v>15.008406964803592</v>
      </c>
      <c r="AJ89" s="9">
        <f t="shared" si="65"/>
        <v>1.4052191220375216</v>
      </c>
      <c r="AK89" s="9">
        <f t="shared" si="65"/>
        <v>4.428258191606706</v>
      </c>
      <c r="AL89" s="9">
        <f t="shared" si="65"/>
        <v>8.439464233133243</v>
      </c>
      <c r="AM89" s="9">
        <f t="shared" si="65"/>
        <v>0</v>
      </c>
      <c r="AN89" s="9">
        <f t="shared" si="65"/>
        <v>2.5526622366209266</v>
      </c>
      <c r="AO89" s="9">
        <f t="shared" si="65"/>
        <v>4.479990477953819</v>
      </c>
      <c r="AP89" s="9">
        <f t="shared" si="65"/>
        <v>0</v>
      </c>
      <c r="AQ89" s="9">
        <f t="shared" si="65"/>
        <v>1.489621832796976</v>
      </c>
      <c r="AR89" s="9">
        <f t="shared" si="65"/>
        <v>0.314260513585482</v>
      </c>
      <c r="AS89" s="9">
        <f t="shared" si="65"/>
        <v>0.292782289181067</v>
      </c>
      <c r="AT89" s="9">
        <f t="shared" si="65"/>
        <v>5.4268093580268495</v>
      </c>
      <c r="AU89" s="9">
        <f t="shared" si="65"/>
        <v>2.9130712028002184</v>
      </c>
      <c r="AV89" s="9">
        <f t="shared" si="65"/>
        <v>1.1389934404332318</v>
      </c>
      <c r="AW89" s="9">
        <f t="shared" si="65"/>
        <v>1.3704853294621353</v>
      </c>
      <c r="AX89" s="9">
        <f t="shared" si="65"/>
        <v>1.2947936962044049</v>
      </c>
      <c r="AY89" s="9">
        <f t="shared" si="65"/>
        <v>0.35919774815666244</v>
      </c>
      <c r="AZ89" s="9">
        <f t="shared" si="65"/>
        <v>0.4652839977201084</v>
      </c>
      <c r="BA89" s="9">
        <f t="shared" si="65"/>
        <v>0.2981870229007633</v>
      </c>
      <c r="BB89" s="9">
        <f t="shared" si="65"/>
        <v>1.4055121061442741</v>
      </c>
      <c r="BC89" s="9">
        <f t="shared" si="65"/>
        <v>0</v>
      </c>
      <c r="BD89" s="9">
        <f t="shared" si="65"/>
        <v>1.7193065292590046</v>
      </c>
      <c r="BE89" s="9">
        <f t="shared" si="65"/>
        <v>1.0350318471337578</v>
      </c>
      <c r="BF89" s="9">
        <f t="shared" si="65"/>
        <v>7.253351824058319</v>
      </c>
      <c r="BG89" s="9">
        <f t="shared" si="65"/>
        <v>0.9139584301240699</v>
      </c>
      <c r="BH89" s="9">
        <f t="shared" si="65"/>
        <v>0.9689622027223962</v>
      </c>
      <c r="BI89" s="9">
        <f t="shared" si="65"/>
        <v>8.06891535594145</v>
      </c>
      <c r="BJ89" s="9">
        <f t="shared" si="65"/>
        <v>0</v>
      </c>
      <c r="BK89" s="9">
        <f t="shared" si="65"/>
        <v>60.411221308464555</v>
      </c>
      <c r="BL89" s="9">
        <f t="shared" si="65"/>
        <v>1.1216679862760621</v>
      </c>
      <c r="BM89" s="9"/>
      <c r="BN89" s="9">
        <f t="shared" si="65"/>
        <v>3.896103896103896</v>
      </c>
      <c r="BO89" s="9">
        <f t="shared" si="65"/>
        <v>0.8285827919925759</v>
      </c>
      <c r="BP89" s="9"/>
      <c r="BQ89" s="9">
        <f t="shared" si="65"/>
        <v>2.7924299761918148</v>
      </c>
      <c r="BR89" s="9">
        <f t="shared" si="65"/>
        <v>1.3872688029835527</v>
      </c>
      <c r="BS89" s="9">
        <f t="shared" si="65"/>
        <v>11.368552160547361</v>
      </c>
      <c r="BT89" s="9">
        <f t="shared" si="65"/>
        <v>3.98869847777005</v>
      </c>
      <c r="BU89" s="9">
        <f>BU23/BU$66*10000</f>
        <v>0.45198263284293216</v>
      </c>
      <c r="BV89" s="31">
        <f t="shared" si="60"/>
        <v>0.041688732577237264</v>
      </c>
      <c r="BW89" s="31">
        <f t="shared" si="60"/>
        <v>-0.017419863075401</v>
      </c>
      <c r="BX89" s="31">
        <f t="shared" si="60"/>
        <v>-0.2516571269761023</v>
      </c>
    </row>
    <row r="90" spans="1:76" ht="15.75">
      <c r="A90" s="1"/>
      <c r="E90" s="4"/>
      <c r="F90" s="4"/>
      <c r="G90" s="4"/>
      <c r="H90" s="4"/>
      <c r="I90" s="4"/>
      <c r="J90" s="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BR90" s="4"/>
      <c r="BS90" s="4"/>
      <c r="BT90" s="3"/>
      <c r="BU90" s="3"/>
      <c r="BV90" s="25"/>
      <c r="BW90" s="25"/>
      <c r="BX90" s="25"/>
    </row>
    <row r="91" spans="1:76" ht="15.75">
      <c r="A91" s="1" t="s">
        <v>76</v>
      </c>
      <c r="B91" s="13" t="s">
        <v>105</v>
      </c>
      <c r="C91" s="22">
        <v>134</v>
      </c>
      <c r="D91" t="s">
        <v>120</v>
      </c>
      <c r="E91" s="9">
        <f>E27/E26</f>
        <v>10.198135346514066</v>
      </c>
      <c r="F91" s="4"/>
      <c r="G91" s="4"/>
      <c r="H91" s="9">
        <f aca="true" t="shared" si="66" ref="H91:AE91">H27/H26</f>
        <v>22.528616024973985</v>
      </c>
      <c r="I91" s="9">
        <f t="shared" si="66"/>
        <v>10.866404715127702</v>
      </c>
      <c r="J91" s="9">
        <f t="shared" si="66"/>
        <v>9.64258962011771</v>
      </c>
      <c r="K91" s="9">
        <f t="shared" si="66"/>
        <v>9.329082034325303</v>
      </c>
      <c r="L91" s="9">
        <f t="shared" si="66"/>
        <v>11.853456514813635</v>
      </c>
      <c r="M91" s="9">
        <f t="shared" si="66"/>
        <v>9.444464876792939</v>
      </c>
      <c r="N91" s="9">
        <f t="shared" si="66"/>
        <v>12.609439272569821</v>
      </c>
      <c r="O91" s="9">
        <f t="shared" si="66"/>
        <v>6.21454802259887</v>
      </c>
      <c r="P91" s="9">
        <f t="shared" si="66"/>
        <v>6.235311718942514</v>
      </c>
      <c r="Q91" s="9">
        <f t="shared" si="66"/>
        <v>8.779324928183849</v>
      </c>
      <c r="R91" s="9">
        <f t="shared" si="66"/>
        <v>7.270383567386292</v>
      </c>
      <c r="S91" s="9">
        <f t="shared" si="66"/>
        <v>6.820920908759567</v>
      </c>
      <c r="T91" s="9">
        <f t="shared" si="66"/>
        <v>8.030303030303031</v>
      </c>
      <c r="U91" s="9">
        <f t="shared" si="66"/>
        <v>6.140066347217103</v>
      </c>
      <c r="V91" s="9">
        <f t="shared" si="66"/>
        <v>9.893401327107398</v>
      </c>
      <c r="W91" s="9">
        <f t="shared" si="66"/>
        <v>7.375933609958507</v>
      </c>
      <c r="X91" s="9">
        <f t="shared" si="66"/>
        <v>10.125681198910081</v>
      </c>
      <c r="Y91" s="9">
        <f t="shared" si="66"/>
        <v>11.219468604789705</v>
      </c>
      <c r="Z91" s="9">
        <f t="shared" si="66"/>
        <v>10.198135346514066</v>
      </c>
      <c r="AA91" s="4">
        <f t="shared" si="34"/>
        <v>0</v>
      </c>
      <c r="AB91" s="9">
        <f t="shared" si="66"/>
        <v>10.196973967054038</v>
      </c>
      <c r="AC91" s="9">
        <f t="shared" si="66"/>
        <v>14.90641415726351</v>
      </c>
      <c r="AD91" s="9">
        <f t="shared" si="66"/>
        <v>7.028182668005401</v>
      </c>
      <c r="AE91" s="9">
        <f t="shared" si="66"/>
        <v>6.839366408219569</v>
      </c>
      <c r="AG91" s="9">
        <f aca="true" t="shared" si="67" ref="AG91:BT91">AG27/AG26</f>
        <v>14.190950483779169</v>
      </c>
      <c r="AH91" s="9">
        <f t="shared" si="67"/>
        <v>12.150730411686586</v>
      </c>
      <c r="AI91" s="9">
        <f t="shared" si="67"/>
        <v>10.796543597800472</v>
      </c>
      <c r="AJ91" s="9">
        <f t="shared" si="67"/>
        <v>8.263366336633663</v>
      </c>
      <c r="AK91" s="9">
        <f t="shared" si="67"/>
        <v>9.980416156670747</v>
      </c>
      <c r="AL91" s="9">
        <f t="shared" si="67"/>
        <v>7.960045662100456</v>
      </c>
      <c r="AM91" s="9">
        <f t="shared" si="67"/>
        <v>26.30952380952381</v>
      </c>
      <c r="AN91" s="9">
        <f t="shared" si="67"/>
        <v>6.204851752021563</v>
      </c>
      <c r="AO91" s="9">
        <f t="shared" si="67"/>
        <v>9.789520426287744</v>
      </c>
      <c r="AP91" s="9">
        <f t="shared" si="67"/>
        <v>12.60135841170324</v>
      </c>
      <c r="AQ91" s="9">
        <f t="shared" si="67"/>
        <v>8.467750677506775</v>
      </c>
      <c r="AR91" s="9">
        <f t="shared" si="67"/>
        <v>11.362229102167182</v>
      </c>
      <c r="AS91" s="9">
        <f t="shared" si="67"/>
        <v>14.313636363636364</v>
      </c>
      <c r="AT91" s="9">
        <f t="shared" si="67"/>
        <v>7.567080496595915</v>
      </c>
      <c r="AU91" s="9">
        <f t="shared" si="67"/>
        <v>9.741778319123021</v>
      </c>
      <c r="AV91" s="9">
        <f t="shared" si="67"/>
        <v>6.695488721804511</v>
      </c>
      <c r="AW91" s="9">
        <f t="shared" si="67"/>
        <v>4.2591958939264325</v>
      </c>
      <c r="AX91" s="9">
        <f t="shared" si="67"/>
        <v>13.931106471816284</v>
      </c>
      <c r="AY91" s="9">
        <f t="shared" si="67"/>
        <v>3.3876272513703993</v>
      </c>
      <c r="AZ91" s="9">
        <f t="shared" si="67"/>
        <v>4.857142857142857</v>
      </c>
      <c r="BA91" s="9">
        <f t="shared" si="67"/>
        <v>10.008894536213468</v>
      </c>
      <c r="BB91" s="9">
        <f t="shared" si="67"/>
        <v>9.848729792147806</v>
      </c>
      <c r="BC91" s="9">
        <f t="shared" si="67"/>
        <v>6.442176870748299</v>
      </c>
      <c r="BD91" s="9">
        <f t="shared" si="67"/>
        <v>5.142</v>
      </c>
      <c r="BE91" s="9">
        <f t="shared" si="67"/>
        <v>5.030424339471577</v>
      </c>
      <c r="BF91" s="9">
        <f t="shared" si="67"/>
        <v>5.406130268199234</v>
      </c>
      <c r="BG91" s="9">
        <f t="shared" si="67"/>
        <v>5.820073439412485</v>
      </c>
      <c r="BH91" s="9">
        <f t="shared" si="67"/>
        <v>4.34185303514377</v>
      </c>
      <c r="BI91" s="9">
        <f t="shared" si="67"/>
        <v>9.949656750572082</v>
      </c>
      <c r="BJ91" s="9">
        <f t="shared" si="67"/>
        <v>8.958530805687204</v>
      </c>
      <c r="BK91" s="9">
        <f t="shared" si="67"/>
        <v>8.297450424929178</v>
      </c>
      <c r="BL91" s="9">
        <f t="shared" si="67"/>
        <v>12.084690553745927</v>
      </c>
      <c r="BM91" s="9">
        <f t="shared" si="67"/>
        <v>9.85884509624198</v>
      </c>
      <c r="BN91" s="9">
        <f t="shared" si="67"/>
        <v>12.831168831168831</v>
      </c>
      <c r="BO91" s="9">
        <f t="shared" si="67"/>
        <v>8.869209809264305</v>
      </c>
      <c r="BP91" s="9">
        <f t="shared" si="67"/>
        <v>14.929961089494164</v>
      </c>
      <c r="BQ91" s="9">
        <f t="shared" si="67"/>
        <v>9.894306686405132</v>
      </c>
      <c r="BR91" s="9">
        <f t="shared" si="67"/>
        <v>7.4753214433844875</v>
      </c>
      <c r="BS91" s="9">
        <f t="shared" si="67"/>
        <v>10.198473282442748</v>
      </c>
      <c r="BT91" s="9">
        <f t="shared" si="67"/>
        <v>9.762918577829625</v>
      </c>
      <c r="BU91" s="9">
        <f>BU27/BU26</f>
        <v>11.50074693755602</v>
      </c>
      <c r="BV91" s="31">
        <f aca="true" t="shared" si="68" ref="BV91:BX93">V91-BQ91</f>
        <v>-0.0009053592977341651</v>
      </c>
      <c r="BW91" s="31">
        <f t="shared" si="68"/>
        <v>-0.09938783342598079</v>
      </c>
      <c r="BX91" s="31">
        <f t="shared" si="68"/>
        <v>-0.07279208353266675</v>
      </c>
    </row>
    <row r="92" spans="2:76" ht="15.75">
      <c r="B92" s="13" t="s">
        <v>104</v>
      </c>
      <c r="D92" t="s">
        <v>121</v>
      </c>
      <c r="E92" s="9">
        <f>E26/E$66*10000</f>
        <v>70.60764729058094</v>
      </c>
      <c r="F92" s="4"/>
      <c r="G92" s="4"/>
      <c r="H92" s="9">
        <f aca="true" t="shared" si="69" ref="H92:Z92">H26/H$66*10000</f>
        <v>177.14843993894263</v>
      </c>
      <c r="I92" s="9">
        <f t="shared" si="69"/>
        <v>122.31253092091315</v>
      </c>
      <c r="J92" s="9">
        <f t="shared" si="69"/>
        <v>127.34296752038918</v>
      </c>
      <c r="K92" s="9">
        <f t="shared" si="69"/>
        <v>120.19610644859397</v>
      </c>
      <c r="L92" s="9">
        <f t="shared" si="69"/>
        <v>94.41850951704886</v>
      </c>
      <c r="M92" s="9">
        <f t="shared" si="69"/>
        <v>120.3254407101812</v>
      </c>
      <c r="N92" s="9">
        <f t="shared" si="69"/>
        <v>88.66017375013917</v>
      </c>
      <c r="O92" s="9">
        <f t="shared" si="69"/>
        <v>83.19467554076539</v>
      </c>
      <c r="P92" s="9">
        <f t="shared" si="69"/>
        <v>120.73891861163206</v>
      </c>
      <c r="Q92" s="9">
        <f t="shared" si="69"/>
        <v>134.24069704042753</v>
      </c>
      <c r="R92" s="9">
        <f t="shared" si="69"/>
        <v>107.47625655535332</v>
      </c>
      <c r="S92" s="9">
        <f t="shared" si="69"/>
        <v>35.806650179337765</v>
      </c>
      <c r="T92" s="9">
        <f t="shared" si="69"/>
        <v>40.444716799439725</v>
      </c>
      <c r="U92" s="9">
        <f t="shared" si="69"/>
        <v>67.07062316594107</v>
      </c>
      <c r="V92" s="9">
        <f t="shared" si="69"/>
        <v>32.8782010719352</v>
      </c>
      <c r="W92" s="9">
        <f t="shared" si="69"/>
        <v>27.511132876488713</v>
      </c>
      <c r="X92" s="9">
        <f t="shared" si="69"/>
        <v>15.237723538078999</v>
      </c>
      <c r="Y92" s="9">
        <f t="shared" si="69"/>
        <v>68.62475756891911</v>
      </c>
      <c r="Z92" s="9">
        <f t="shared" si="69"/>
        <v>70.60764729058094</v>
      </c>
      <c r="AA92" s="4">
        <f t="shared" si="34"/>
        <v>0</v>
      </c>
      <c r="AB92" s="9">
        <f aca="true" t="shared" si="70" ref="AB92:AE93">AB26/AB$66*10000</f>
        <v>99.29655134571593</v>
      </c>
      <c r="AC92" s="9">
        <f t="shared" si="70"/>
        <v>127.48300597660844</v>
      </c>
      <c r="AD92" s="9">
        <f t="shared" si="70"/>
        <v>123.49264900276219</v>
      </c>
      <c r="AE92" s="9">
        <f t="shared" si="70"/>
        <v>38.5114993179015</v>
      </c>
      <c r="AG92" s="9">
        <f aca="true" t="shared" si="71" ref="AG92:BT92">AG26/AG$66*10000</f>
        <v>187.9697237155313</v>
      </c>
      <c r="AH92" s="9">
        <f t="shared" si="71"/>
        <v>35.74352949553206</v>
      </c>
      <c r="AI92" s="9">
        <f t="shared" si="71"/>
        <v>35.91297380863717</v>
      </c>
      <c r="AJ92" s="9">
        <f t="shared" si="71"/>
        <v>11.633371420146695</v>
      </c>
      <c r="AK92" s="9">
        <f t="shared" si="71"/>
        <v>21.92658753056169</v>
      </c>
      <c r="AL92" s="9">
        <f t="shared" si="71"/>
        <v>20.310358978639346</v>
      </c>
      <c r="AM92" s="9">
        <f t="shared" si="71"/>
        <v>14.551213838501324</v>
      </c>
      <c r="AN92" s="9">
        <f t="shared" si="71"/>
        <v>10.074869040280468</v>
      </c>
      <c r="AO92" s="9">
        <f t="shared" si="71"/>
        <v>18.61427777924723</v>
      </c>
      <c r="AP92" s="9">
        <f t="shared" si="71"/>
        <v>38.05532138255738</v>
      </c>
      <c r="AQ92" s="9">
        <f t="shared" si="71"/>
        <v>51.85570342472491</v>
      </c>
      <c r="AR92" s="9">
        <f t="shared" si="71"/>
        <v>33.83538196270356</v>
      </c>
      <c r="AS92" s="9">
        <f t="shared" si="71"/>
        <v>27.605187265643462</v>
      </c>
      <c r="AT92" s="9">
        <f t="shared" si="71"/>
        <v>57.41840240251289</v>
      </c>
      <c r="AU92" s="9">
        <f t="shared" si="71"/>
        <v>56.49523127950345</v>
      </c>
      <c r="AV92" s="9">
        <f t="shared" si="71"/>
        <v>20.657199215129975</v>
      </c>
      <c r="AW92" s="9">
        <f t="shared" si="71"/>
        <v>29.668469447059927</v>
      </c>
      <c r="AX92" s="9">
        <f t="shared" si="71"/>
        <v>44.30044146299357</v>
      </c>
      <c r="AY92" s="9">
        <f t="shared" si="71"/>
        <v>41.69959312691436</v>
      </c>
      <c r="AZ92" s="9">
        <f t="shared" si="71"/>
        <v>37.65892356547128</v>
      </c>
      <c r="BA92" s="9">
        <f t="shared" si="71"/>
        <v>21.33392609299098</v>
      </c>
      <c r="BB92" s="9">
        <f t="shared" si="71"/>
        <v>27.04829964268759</v>
      </c>
      <c r="BC92" s="9">
        <f t="shared" si="71"/>
        <v>12.554445298488341</v>
      </c>
      <c r="BD92" s="9">
        <f t="shared" si="71"/>
        <v>12.83064574073884</v>
      </c>
      <c r="BE92" s="9">
        <f t="shared" si="71"/>
        <v>33.14755838641189</v>
      </c>
      <c r="BF92" s="9">
        <f t="shared" si="71"/>
        <v>23.812890894078254</v>
      </c>
      <c r="BG92" s="9">
        <f t="shared" si="71"/>
        <v>31.112668225473545</v>
      </c>
      <c r="BH92" s="9">
        <f t="shared" si="71"/>
        <v>12.131406778084402</v>
      </c>
      <c r="BI92" s="9">
        <f t="shared" si="71"/>
        <v>49.66360578234385</v>
      </c>
      <c r="BJ92" s="9">
        <f t="shared" si="71"/>
        <v>32.9153910652653</v>
      </c>
      <c r="BK92" s="9">
        <f t="shared" si="71"/>
        <v>21.432322735565815</v>
      </c>
      <c r="BL92" s="9">
        <f t="shared" si="71"/>
        <v>10.128002111375032</v>
      </c>
      <c r="BM92" s="9">
        <f t="shared" si="71"/>
        <v>43.295712494245755</v>
      </c>
      <c r="BN92" s="9">
        <f t="shared" si="71"/>
        <v>4.545454545454546</v>
      </c>
      <c r="BO92" s="9">
        <f t="shared" si="71"/>
        <v>15.204494233063768</v>
      </c>
      <c r="BP92" s="9">
        <f t="shared" si="71"/>
        <v>5.7192578762192365</v>
      </c>
      <c r="BQ92" s="9">
        <f t="shared" si="71"/>
        <v>32.66296881242547</v>
      </c>
      <c r="BR92" s="9">
        <f t="shared" si="71"/>
        <v>27.872542366611217</v>
      </c>
      <c r="BS92" s="9">
        <f t="shared" si="71"/>
        <v>15.057062190577893</v>
      </c>
      <c r="BT92" s="9">
        <f t="shared" si="71"/>
        <v>29.684637033554257</v>
      </c>
      <c r="BU92" s="9">
        <f>BU26/BU$66*10000</f>
        <v>36.89721639329985</v>
      </c>
      <c r="BV92" s="31">
        <f t="shared" si="68"/>
        <v>0.21523225950973313</v>
      </c>
      <c r="BW92" s="31">
        <f t="shared" si="68"/>
        <v>-0.36140949012250445</v>
      </c>
      <c r="BX92" s="31">
        <f t="shared" si="68"/>
        <v>0.18066134750110585</v>
      </c>
    </row>
    <row r="93" spans="1:76" ht="15.75">
      <c r="A93" s="1"/>
      <c r="B93" s="13" t="s">
        <v>103</v>
      </c>
      <c r="D93" t="s">
        <v>122</v>
      </c>
      <c r="E93" s="9">
        <f>E27/E$66*10000</f>
        <v>720.0663435682715</v>
      </c>
      <c r="F93" s="4"/>
      <c r="G93" s="4"/>
      <c r="H93" s="9">
        <f aca="true" t="shared" si="72" ref="H93:Z93">H27/H$66*10000</f>
        <v>3990.9091828076043</v>
      </c>
      <c r="I93" s="9">
        <f t="shared" si="72"/>
        <v>1329.0974627182134</v>
      </c>
      <c r="J93" s="9">
        <f t="shared" si="72"/>
        <v>1227.9159768070915</v>
      </c>
      <c r="K93" s="9">
        <f t="shared" si="72"/>
        <v>1121.3193372654298</v>
      </c>
      <c r="L93" s="9">
        <f t="shared" si="72"/>
        <v>1119.1856967538563</v>
      </c>
      <c r="M93" s="9">
        <f t="shared" si="72"/>
        <v>1136.4093985719373</v>
      </c>
      <c r="N93" s="9">
        <f t="shared" si="72"/>
        <v>1117.9550767978687</v>
      </c>
      <c r="O93" s="9">
        <f t="shared" si="72"/>
        <v>517.0173063726181</v>
      </c>
      <c r="P93" s="9">
        <f t="shared" si="72"/>
        <v>752.8447941515559</v>
      </c>
      <c r="Q93" s="9">
        <f t="shared" si="72"/>
        <v>1178.5426979038014</v>
      </c>
      <c r="R93" s="9">
        <f t="shared" si="72"/>
        <v>781.3936095442339</v>
      </c>
      <c r="S93" s="9">
        <f t="shared" si="72"/>
        <v>244.23432888088448</v>
      </c>
      <c r="T93" s="9">
        <f t="shared" si="72"/>
        <v>324.7833318742887</v>
      </c>
      <c r="U93" s="9">
        <f t="shared" si="72"/>
        <v>411.81807618807466</v>
      </c>
      <c r="V93" s="9">
        <f t="shared" si="72"/>
        <v>325.2772381179876</v>
      </c>
      <c r="W93" s="9">
        <f t="shared" si="72"/>
        <v>202.92028963172754</v>
      </c>
      <c r="X93" s="9">
        <f t="shared" si="72"/>
        <v>154.29233074371612</v>
      </c>
      <c r="Y93" s="9">
        <f t="shared" si="72"/>
        <v>769.9333130557927</v>
      </c>
      <c r="Z93" s="9">
        <f t="shared" si="72"/>
        <v>720.0663435682715</v>
      </c>
      <c r="AA93" s="4">
        <f t="shared" si="34"/>
        <v>0</v>
      </c>
      <c r="AB93" s="9">
        <f t="shared" si="70"/>
        <v>1012.52434909051</v>
      </c>
      <c r="AC93" s="9">
        <f t="shared" si="70"/>
        <v>1900.3144851002246</v>
      </c>
      <c r="AD93" s="9">
        <f t="shared" si="70"/>
        <v>867.9288953472877</v>
      </c>
      <c r="AE93" s="9">
        <f t="shared" si="70"/>
        <v>263.39425476502635</v>
      </c>
      <c r="AG93" s="9">
        <f aca="true" t="shared" si="73" ref="AG93:BT93">AG27/AG$66*10000</f>
        <v>2667.4690416967555</v>
      </c>
      <c r="AH93" s="9">
        <f t="shared" si="73"/>
        <v>434.3099908623779</v>
      </c>
      <c r="AI93" s="9">
        <f t="shared" si="73"/>
        <v>387.73598745161763</v>
      </c>
      <c r="AJ93" s="9">
        <f t="shared" si="73"/>
        <v>96.13080977479636</v>
      </c>
      <c r="AK93" s="9">
        <f t="shared" si="73"/>
        <v>218.8364684506732</v>
      </c>
      <c r="AL93" s="9">
        <f t="shared" si="73"/>
        <v>161.6713848836212</v>
      </c>
      <c r="AM93" s="9">
        <f t="shared" si="73"/>
        <v>382.8355069415229</v>
      </c>
      <c r="AN93" s="9">
        <f t="shared" si="73"/>
        <v>62.51306881597207</v>
      </c>
      <c r="AO93" s="9">
        <f t="shared" si="73"/>
        <v>182.22485254053484</v>
      </c>
      <c r="AP93" s="9">
        <f t="shared" si="73"/>
        <v>479.54874421415957</v>
      </c>
      <c r="AQ93" s="9">
        <f t="shared" si="73"/>
        <v>439.1011678073048</v>
      </c>
      <c r="AR93" s="9">
        <f t="shared" si="73"/>
        <v>384.44536161957296</v>
      </c>
      <c r="AS93" s="9">
        <f t="shared" si="73"/>
        <v>395.13061227050576</v>
      </c>
      <c r="AT93" s="9">
        <f t="shared" si="73"/>
        <v>434.4896729657513</v>
      </c>
      <c r="AU93" s="9">
        <f t="shared" si="73"/>
        <v>550.3640192125074</v>
      </c>
      <c r="AV93" s="9">
        <f t="shared" si="73"/>
        <v>138.31004436897175</v>
      </c>
      <c r="AW93" s="9">
        <f t="shared" si="73"/>
        <v>126.36382324799948</v>
      </c>
      <c r="AX93" s="9">
        <f t="shared" si="73"/>
        <v>617.1541667694281</v>
      </c>
      <c r="AY93" s="9">
        <f t="shared" si="73"/>
        <v>141.2626780477929</v>
      </c>
      <c r="AZ93" s="9">
        <f t="shared" si="73"/>
        <v>182.9147716037176</v>
      </c>
      <c r="BA93" s="9">
        <f t="shared" si="73"/>
        <v>213.52901630811934</v>
      </c>
      <c r="BB93" s="9">
        <f t="shared" si="73"/>
        <v>266.3913945178781</v>
      </c>
      <c r="BC93" s="9">
        <f t="shared" si="73"/>
        <v>80.87795712699632</v>
      </c>
      <c r="BD93" s="9">
        <f t="shared" si="73"/>
        <v>65.97518039887912</v>
      </c>
      <c r="BE93" s="9">
        <f t="shared" si="73"/>
        <v>166.74628450106158</v>
      </c>
      <c r="BF93" s="9">
        <f t="shared" si="73"/>
        <v>128.73559023580236</v>
      </c>
      <c r="BG93" s="9">
        <f t="shared" si="73"/>
        <v>181.07801396833136</v>
      </c>
      <c r="BH93" s="9">
        <f t="shared" si="73"/>
        <v>52.67278533998946</v>
      </c>
      <c r="BI93" s="9">
        <f t="shared" si="73"/>
        <v>494.1358305300482</v>
      </c>
      <c r="BJ93" s="9">
        <f t="shared" si="73"/>
        <v>294.87354483942045</v>
      </c>
      <c r="BK93" s="9">
        <f t="shared" si="73"/>
        <v>177.83363538943988</v>
      </c>
      <c r="BL93" s="9">
        <f t="shared" si="73"/>
        <v>122.39377144365267</v>
      </c>
      <c r="BM93" s="9">
        <f t="shared" si="73"/>
        <v>426.8457228121974</v>
      </c>
      <c r="BN93" s="9">
        <f t="shared" si="73"/>
        <v>58.32349468713105</v>
      </c>
      <c r="BO93" s="9">
        <f t="shared" si="73"/>
        <v>134.85184939679172</v>
      </c>
      <c r="BP93" s="9">
        <f t="shared" si="73"/>
        <v>85.38829755273623</v>
      </c>
      <c r="BQ93" s="9">
        <f t="shared" si="73"/>
        <v>323.1774307186236</v>
      </c>
      <c r="BR93" s="9">
        <f t="shared" si="73"/>
        <v>208.35621363477142</v>
      </c>
      <c r="BS93" s="9">
        <f t="shared" si="73"/>
        <v>153.55904646268755</v>
      </c>
      <c r="BT93" s="9">
        <f t="shared" si="73"/>
        <v>289.8086943710162</v>
      </c>
      <c r="BU93" s="9">
        <f>BU27/BU$66*10000</f>
        <v>424.34554843958506</v>
      </c>
      <c r="BV93" s="31">
        <f t="shared" si="68"/>
        <v>2.0998073993640105</v>
      </c>
      <c r="BW93" s="31">
        <f t="shared" si="68"/>
        <v>-5.43592400304388</v>
      </c>
      <c r="BX93" s="31">
        <f t="shared" si="68"/>
        <v>0.733284281028574</v>
      </c>
    </row>
    <row r="94" spans="1:76" ht="15.75">
      <c r="A94" s="1"/>
      <c r="B94" s="13"/>
      <c r="E94" s="4"/>
      <c r="F94" s="4"/>
      <c r="G94" s="4"/>
      <c r="H94" s="4"/>
      <c r="I94" s="4"/>
      <c r="J94" s="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BR94" s="4"/>
      <c r="BS94" s="4"/>
      <c r="BT94" s="3"/>
      <c r="BU94" s="3"/>
      <c r="BV94" s="25"/>
      <c r="BW94" s="25"/>
      <c r="BX94" s="25"/>
    </row>
    <row r="95" spans="1:76" ht="15.75">
      <c r="A95" s="1" t="s">
        <v>77</v>
      </c>
      <c r="B95" s="13" t="s">
        <v>106</v>
      </c>
      <c r="C95" s="22">
        <v>56</v>
      </c>
      <c r="D95" t="s">
        <v>120</v>
      </c>
      <c r="E95" s="9">
        <f>E31/E30</f>
        <v>23.72767441860465</v>
      </c>
      <c r="F95" s="4"/>
      <c r="G95" s="4"/>
      <c r="H95" s="9">
        <f aca="true" t="shared" si="74" ref="H95:AE95">H31/H30</f>
        <v>56.252747252747255</v>
      </c>
      <c r="I95" s="9">
        <f t="shared" si="74"/>
        <v>8.781333333333333</v>
      </c>
      <c r="J95" s="9">
        <f t="shared" si="74"/>
        <v>5.3544303797468356</v>
      </c>
      <c r="K95" s="9">
        <f t="shared" si="74"/>
        <v>4.659722222222222</v>
      </c>
      <c r="L95" s="9">
        <f t="shared" si="74"/>
        <v>5.217391304347826</v>
      </c>
      <c r="M95" s="9">
        <f t="shared" si="74"/>
        <v>11.581818181818182</v>
      </c>
      <c r="N95" s="9">
        <f t="shared" si="74"/>
        <v>49.888888888888886</v>
      </c>
      <c r="O95" s="9">
        <f t="shared" si="74"/>
        <v>17.396103896103895</v>
      </c>
      <c r="P95" s="9">
        <f t="shared" si="74"/>
        <v>20.8026706231454</v>
      </c>
      <c r="Q95" s="9">
        <f t="shared" si="74"/>
        <v>16.55955955955956</v>
      </c>
      <c r="R95" s="9">
        <f t="shared" si="74"/>
        <v>9.663135593220339</v>
      </c>
      <c r="S95" s="9">
        <f t="shared" si="74"/>
        <v>15.134854771784232</v>
      </c>
      <c r="T95" s="9">
        <f t="shared" si="74"/>
        <v>7.666666666666667</v>
      </c>
      <c r="U95" s="9">
        <f t="shared" si="74"/>
        <v>25.169642857142858</v>
      </c>
      <c r="V95" s="9">
        <f t="shared" si="74"/>
        <v>24.67318611987382</v>
      </c>
      <c r="W95" s="9">
        <f t="shared" si="74"/>
        <v>13.268292682926829</v>
      </c>
      <c r="X95" s="9">
        <f t="shared" si="74"/>
        <v>25.183673469387756</v>
      </c>
      <c r="Y95" s="9">
        <f t="shared" si="74"/>
        <v>17.57231588287489</v>
      </c>
      <c r="Z95" s="9">
        <f t="shared" si="74"/>
        <v>23.7268992248062</v>
      </c>
      <c r="AA95" s="24">
        <f t="shared" si="34"/>
        <v>0.0007751937984501467</v>
      </c>
      <c r="AB95" s="9">
        <f t="shared" si="74"/>
        <v>24.3870773552724</v>
      </c>
      <c r="AC95" s="9">
        <f t="shared" si="74"/>
        <v>39.780574264445235</v>
      </c>
      <c r="AD95" s="9">
        <f t="shared" si="74"/>
        <v>18.45068493150685</v>
      </c>
      <c r="AE95" s="9">
        <f t="shared" si="74"/>
        <v>17.682235834609493</v>
      </c>
      <c r="AG95" s="9">
        <f aca="true" t="shared" si="75" ref="AG95:BT95">AG31/AG30</f>
        <v>43.257861635220124</v>
      </c>
      <c r="AH95" s="9">
        <f t="shared" si="75"/>
        <v>25.181818181818183</v>
      </c>
      <c r="AI95" s="9">
        <f t="shared" si="75"/>
        <v>44.8</v>
      </c>
      <c r="AJ95" s="9">
        <f t="shared" si="75"/>
        <v>16.07650273224044</v>
      </c>
      <c r="AK95" s="9">
        <f t="shared" si="75"/>
        <v>18.641025641025642</v>
      </c>
      <c r="AL95" s="9">
        <f t="shared" si="75"/>
        <v>9.693181818181818</v>
      </c>
      <c r="AM95" s="9">
        <f t="shared" si="75"/>
        <v>29.151515151515152</v>
      </c>
      <c r="AN95" s="9">
        <f t="shared" si="75"/>
        <v>41.25</v>
      </c>
      <c r="AO95" s="9">
        <f t="shared" si="75"/>
        <v>62.27272727272727</v>
      </c>
      <c r="AP95" s="9">
        <f t="shared" si="75"/>
        <v>30.177419354838708</v>
      </c>
      <c r="AQ95" s="9">
        <f t="shared" si="75"/>
        <v>15.149253731343284</v>
      </c>
      <c r="AR95" s="9">
        <f t="shared" si="75"/>
        <v>67.14814814814815</v>
      </c>
      <c r="AS95" s="9">
        <f t="shared" si="75"/>
        <v>39.48571428571429</v>
      </c>
      <c r="AT95" s="9">
        <f t="shared" si="75"/>
        <v>12.016759776536313</v>
      </c>
      <c r="AU95" s="9">
        <f t="shared" si="75"/>
        <v>13.514705882352942</v>
      </c>
      <c r="AV95" s="9">
        <f t="shared" si="75"/>
        <v>25.46153846153846</v>
      </c>
      <c r="AW95" s="9">
        <f t="shared" si="75"/>
        <v>17.458333333333332</v>
      </c>
      <c r="AX95" s="9">
        <f t="shared" si="75"/>
        <v>15.846153846153847</v>
      </c>
      <c r="AY95" s="9">
        <f t="shared" si="75"/>
        <v>27.5</v>
      </c>
      <c r="AZ95" s="9">
        <f t="shared" si="75"/>
        <v>7.444444444444445</v>
      </c>
      <c r="BA95" s="9">
        <f t="shared" si="75"/>
        <v>13.25</v>
      </c>
      <c r="BB95" s="9">
        <f t="shared" si="75"/>
        <v>14.181818181818182</v>
      </c>
      <c r="BC95" s="9">
        <f t="shared" si="75"/>
        <v>11.5</v>
      </c>
      <c r="BD95" s="9">
        <f t="shared" si="75"/>
        <v>14.333333333333334</v>
      </c>
      <c r="BE95" s="9">
        <f t="shared" si="75"/>
        <v>23.02409638554217</v>
      </c>
      <c r="BF95" s="9">
        <f t="shared" si="75"/>
        <v>3.111111111111111</v>
      </c>
      <c r="BG95" s="9">
        <f t="shared" si="75"/>
        <v>4.435483870967742</v>
      </c>
      <c r="BH95" s="9">
        <f t="shared" si="75"/>
        <v>21.416666666666668</v>
      </c>
      <c r="BI95" s="9">
        <f t="shared" si="75"/>
        <v>22.735294117647058</v>
      </c>
      <c r="BJ95" s="9">
        <f t="shared" si="75"/>
        <v>23.333333333333332</v>
      </c>
      <c r="BK95" s="9">
        <f t="shared" si="75"/>
        <v>29.675675675675677</v>
      </c>
      <c r="BL95" s="9">
        <f t="shared" si="75"/>
        <v>14.8125</v>
      </c>
      <c r="BM95" s="9">
        <f t="shared" si="75"/>
        <v>10</v>
      </c>
      <c r="BN95" s="9">
        <f t="shared" si="75"/>
        <v>24.8</v>
      </c>
      <c r="BO95" s="9">
        <f t="shared" si="75"/>
        <v>26.72972972972973</v>
      </c>
      <c r="BP95" s="9">
        <f t="shared" si="75"/>
        <v>20</v>
      </c>
      <c r="BQ95" s="9">
        <f t="shared" si="75"/>
        <v>24.675078864353313</v>
      </c>
      <c r="BR95" s="9">
        <f t="shared" si="75"/>
        <v>13.268292682926829</v>
      </c>
      <c r="BS95" s="9">
        <f t="shared" si="75"/>
        <v>25.387755102040817</v>
      </c>
      <c r="BT95" s="9">
        <f t="shared" si="75"/>
        <v>23.93687707641196</v>
      </c>
      <c r="BU95" s="9">
        <f>BU31/BU30</f>
        <v>31.837696335078533</v>
      </c>
      <c r="BV95" s="31">
        <f aca="true" t="shared" si="76" ref="BV95:BX97">V95-BQ95</f>
        <v>-0.0018927444794947235</v>
      </c>
      <c r="BW95" s="31">
        <f t="shared" si="76"/>
        <v>0</v>
      </c>
      <c r="BX95" s="31">
        <f t="shared" si="76"/>
        <v>-0.204081632653061</v>
      </c>
    </row>
    <row r="96" spans="2:76" ht="15.75">
      <c r="B96" s="13" t="s">
        <v>107</v>
      </c>
      <c r="D96" t="s">
        <v>121</v>
      </c>
      <c r="E96" s="9">
        <f>E30/E$66*10000</f>
        <v>3.8652673280308854</v>
      </c>
      <c r="F96" s="4"/>
      <c r="G96" s="4"/>
      <c r="H96" s="9">
        <f aca="true" t="shared" si="77" ref="H96:Z96">H30/H$66*10000</f>
        <v>10.822401419518497</v>
      </c>
      <c r="I96" s="9">
        <f t="shared" si="77"/>
        <v>5.3007279666407525</v>
      </c>
      <c r="J96" s="9">
        <f t="shared" si="77"/>
        <v>5.382608043932983</v>
      </c>
      <c r="K96" s="9">
        <f t="shared" si="77"/>
        <v>2.725277803274686</v>
      </c>
      <c r="L96" s="9">
        <f t="shared" si="77"/>
        <v>0.6918208725365161</v>
      </c>
      <c r="M96" s="9">
        <f t="shared" si="77"/>
        <v>1.216973011963951</v>
      </c>
      <c r="N96" s="9">
        <f t="shared" si="77"/>
        <v>0.5182560491997742</v>
      </c>
      <c r="O96" s="9">
        <f t="shared" si="77"/>
        <v>1.8096016996155184</v>
      </c>
      <c r="P96" s="9">
        <f t="shared" si="77"/>
        <v>7.161793848720387</v>
      </c>
      <c r="Q96" s="9">
        <f t="shared" si="77"/>
        <v>10.701121636082597</v>
      </c>
      <c r="R96" s="9">
        <f t="shared" si="77"/>
        <v>10.632738020148137</v>
      </c>
      <c r="S96" s="9">
        <f t="shared" si="77"/>
        <v>2.0968054168923342</v>
      </c>
      <c r="T96" s="9">
        <f t="shared" si="77"/>
        <v>0.1313140155825965</v>
      </c>
      <c r="U96" s="9">
        <f t="shared" si="77"/>
        <v>8.306571833304902</v>
      </c>
      <c r="V96" s="9">
        <f t="shared" si="77"/>
        <v>1.6008831622947068</v>
      </c>
      <c r="W96" s="9">
        <f t="shared" si="77"/>
        <v>1.4040951634058556</v>
      </c>
      <c r="X96" s="9">
        <f t="shared" si="77"/>
        <v>0.5086161126470511</v>
      </c>
      <c r="Y96" s="9">
        <f t="shared" si="77"/>
        <v>4.607417001082559</v>
      </c>
      <c r="Z96" s="9">
        <f t="shared" si="77"/>
        <v>3.8652673280308854</v>
      </c>
      <c r="AA96" s="24">
        <f t="shared" si="34"/>
        <v>0</v>
      </c>
      <c r="AB96" s="9">
        <f aca="true" t="shared" si="78" ref="AB96:AE97">AB30/AB$66*10000</f>
        <v>5.46901149551428</v>
      </c>
      <c r="AC96" s="9">
        <f t="shared" si="78"/>
        <v>4.906872056050707</v>
      </c>
      <c r="AD96" s="9">
        <f t="shared" si="78"/>
        <v>8.323201308452852</v>
      </c>
      <c r="AE96" s="9">
        <f t="shared" si="78"/>
        <v>2.3924282028815753</v>
      </c>
      <c r="AG96" s="9">
        <f aca="true" t="shared" si="79" ref="AG96:BT96">AG30/AG$66*10000</f>
        <v>17.01035063788815</v>
      </c>
      <c r="AH96" s="9">
        <f t="shared" si="79"/>
        <v>0.2610749166340323</v>
      </c>
      <c r="AI96" s="9">
        <f t="shared" si="79"/>
        <v>1.269508107925116</v>
      </c>
      <c r="AJ96" s="9">
        <f t="shared" si="79"/>
        <v>4.215657366112565</v>
      </c>
      <c r="AK96" s="9">
        <f t="shared" si="79"/>
        <v>3.1400376267756642</v>
      </c>
      <c r="AL96" s="9">
        <f t="shared" si="79"/>
        <v>2.040310034383861</v>
      </c>
      <c r="AM96" s="9">
        <f t="shared" si="79"/>
        <v>0.8166497562424213</v>
      </c>
      <c r="AN96" s="9">
        <f t="shared" si="79"/>
        <v>0.43449569985037056</v>
      </c>
      <c r="AO96" s="9">
        <f t="shared" si="79"/>
        <v>0.18184463194646494</v>
      </c>
      <c r="AP96" s="9">
        <f t="shared" si="79"/>
        <v>1.2327220092573448</v>
      </c>
      <c r="AQ96" s="9">
        <f t="shared" si="79"/>
        <v>1.8831068452339128</v>
      </c>
      <c r="AR96" s="9">
        <f t="shared" si="79"/>
        <v>0.5656689244538676</v>
      </c>
      <c r="AS96" s="9">
        <f t="shared" si="79"/>
        <v>0.7319557229526675</v>
      </c>
      <c r="AT96" s="9">
        <f t="shared" si="79"/>
        <v>4.116096928333923</v>
      </c>
      <c r="AU96" s="9">
        <f t="shared" si="79"/>
        <v>3.119509319534092</v>
      </c>
      <c r="AV96" s="9">
        <f t="shared" si="79"/>
        <v>0.3365207892189094</v>
      </c>
      <c r="AW96" s="9">
        <f t="shared" si="79"/>
        <v>2.4364183634882406</v>
      </c>
      <c r="AX96" s="9">
        <f t="shared" si="79"/>
        <v>0.40076947739660146</v>
      </c>
      <c r="AY96" s="9">
        <f t="shared" si="79"/>
        <v>0.06530868148302954</v>
      </c>
      <c r="AZ96" s="9">
        <f t="shared" si="79"/>
        <v>0.261722248717561</v>
      </c>
      <c r="BA96" s="9">
        <f t="shared" si="79"/>
        <v>0.4337265787647467</v>
      </c>
      <c r="BB96" s="9">
        <f t="shared" si="79"/>
        <v>0.3435696259463782</v>
      </c>
      <c r="BC96" s="9">
        <f t="shared" si="79"/>
        <v>0.08540438978563498</v>
      </c>
      <c r="BD96" s="9">
        <f t="shared" si="79"/>
        <v>0.07698387444443304</v>
      </c>
      <c r="BE96" s="9">
        <f t="shared" si="79"/>
        <v>2.20276008492569</v>
      </c>
      <c r="BF96" s="9">
        <f t="shared" si="79"/>
        <v>0.4105670843806596</v>
      </c>
      <c r="BG96" s="9">
        <f t="shared" si="79"/>
        <v>2.3610592778205137</v>
      </c>
      <c r="BH96" s="9">
        <f t="shared" si="79"/>
        <v>0.9302037146135003</v>
      </c>
      <c r="BI96" s="9">
        <f t="shared" si="79"/>
        <v>3.863987635239567</v>
      </c>
      <c r="BJ96" s="9">
        <f t="shared" si="79"/>
        <v>0.11699783554004252</v>
      </c>
      <c r="BK96" s="9">
        <f t="shared" si="79"/>
        <v>1.1232237127704465</v>
      </c>
      <c r="BL96" s="9">
        <f t="shared" si="79"/>
        <v>0.5278437582475587</v>
      </c>
      <c r="BM96" s="9">
        <f t="shared" si="79"/>
        <v>0.07936885883454768</v>
      </c>
      <c r="BN96" s="9">
        <f t="shared" si="79"/>
        <v>0.14757969303423848</v>
      </c>
      <c r="BO96" s="9">
        <f t="shared" si="79"/>
        <v>1.5328781651862655</v>
      </c>
      <c r="BP96" s="9">
        <f t="shared" si="79"/>
        <v>0.022253921697351117</v>
      </c>
      <c r="BQ96" s="9">
        <f t="shared" si="79"/>
        <v>1.5966816422308898</v>
      </c>
      <c r="BR96" s="9">
        <f t="shared" si="79"/>
        <v>1.4219505230581415</v>
      </c>
      <c r="BS96" s="9">
        <f t="shared" si="79"/>
        <v>0.512002808701122</v>
      </c>
      <c r="BT96" s="9">
        <f t="shared" si="79"/>
        <v>1.4213870266086641</v>
      </c>
      <c r="BU96" s="9">
        <f>BU30/BU$66*10000</f>
        <v>1.0527888155243907</v>
      </c>
      <c r="BV96" s="31">
        <f t="shared" si="76"/>
        <v>0.004201520063817021</v>
      </c>
      <c r="BW96" s="31">
        <f t="shared" si="76"/>
        <v>-0.017855359652285907</v>
      </c>
      <c r="BX96" s="31">
        <f t="shared" si="76"/>
        <v>-0.0033866960540709368</v>
      </c>
    </row>
    <row r="97" spans="1:76" ht="15.75">
      <c r="A97" s="1"/>
      <c r="B97" s="13"/>
      <c r="D97" t="s">
        <v>122</v>
      </c>
      <c r="E97" s="9">
        <f>E31/E$66*10000</f>
        <v>91.7138047003868</v>
      </c>
      <c r="F97" s="4"/>
      <c r="G97" s="4"/>
      <c r="H97" s="9">
        <f aca="true" t="shared" si="80" ref="H97:Z97">H31/H$66*10000</f>
        <v>608.7898117199471</v>
      </c>
      <c r="I97" s="9">
        <f t="shared" si="80"/>
        <v>46.54745918439466</v>
      </c>
      <c r="J97" s="9">
        <f t="shared" si="80"/>
        <v>28.820800032704454</v>
      </c>
      <c r="K97" s="9">
        <f t="shared" si="80"/>
        <v>12.699037541648018</v>
      </c>
      <c r="L97" s="9">
        <f t="shared" si="80"/>
        <v>3.609500204538345</v>
      </c>
      <c r="M97" s="9">
        <f t="shared" si="80"/>
        <v>14.094760156746124</v>
      </c>
      <c r="N97" s="9">
        <f t="shared" si="80"/>
        <v>25.855218454522074</v>
      </c>
      <c r="O97" s="9">
        <f t="shared" si="80"/>
        <v>31.480019177077754</v>
      </c>
      <c r="P97" s="9">
        <f t="shared" si="80"/>
        <v>148.98443850579903</v>
      </c>
      <c r="Q97" s="9">
        <f t="shared" si="80"/>
        <v>177.2058610868012</v>
      </c>
      <c r="R97" s="9">
        <f t="shared" si="80"/>
        <v>102.74558921588063</v>
      </c>
      <c r="S97" s="9">
        <f t="shared" si="80"/>
        <v>31.734845469355975</v>
      </c>
      <c r="T97" s="9">
        <f t="shared" si="80"/>
        <v>1.00674078613324</v>
      </c>
      <c r="U97" s="9">
        <f t="shared" si="80"/>
        <v>209.0734464114868</v>
      </c>
      <c r="V97" s="9">
        <f t="shared" si="80"/>
        <v>39.498888219469464</v>
      </c>
      <c r="W97" s="9">
        <f t="shared" si="80"/>
        <v>18.629945582750864</v>
      </c>
      <c r="X97" s="9">
        <f t="shared" si="80"/>
        <v>12.808822102172673</v>
      </c>
      <c r="Y97" s="9">
        <f t="shared" si="80"/>
        <v>80.96298694715084</v>
      </c>
      <c r="Z97" s="9">
        <f t="shared" si="80"/>
        <v>91.71080836912476</v>
      </c>
      <c r="AA97" s="24">
        <f t="shared" si="34"/>
        <v>0.0029963312620395754</v>
      </c>
      <c r="AB97" s="9">
        <f t="shared" si="78"/>
        <v>133.37320639798074</v>
      </c>
      <c r="AC97" s="9">
        <f t="shared" si="78"/>
        <v>195.19818823185622</v>
      </c>
      <c r="AD97" s="9">
        <f t="shared" si="78"/>
        <v>153.56876496376913</v>
      </c>
      <c r="AE97" s="9">
        <f t="shared" si="78"/>
        <v>42.30347970072298</v>
      </c>
      <c r="AG97" s="9">
        <f aca="true" t="shared" si="81" ref="AG97:BT97">AG31/AG$66*10000</f>
        <v>735.8313942603439</v>
      </c>
      <c r="AH97" s="9">
        <f t="shared" si="81"/>
        <v>6.57434108251154</v>
      </c>
      <c r="AI97" s="9">
        <f t="shared" si="81"/>
        <v>56.87396323504519</v>
      </c>
      <c r="AJ97" s="9">
        <f t="shared" si="81"/>
        <v>67.77302716449817</v>
      </c>
      <c r="AK97" s="9">
        <f t="shared" si="81"/>
        <v>58.53352191451046</v>
      </c>
      <c r="AL97" s="9">
        <f t="shared" si="81"/>
        <v>19.777096128743562</v>
      </c>
      <c r="AM97" s="9">
        <f t="shared" si="81"/>
        <v>23.806577742582096</v>
      </c>
      <c r="AN97" s="9">
        <f t="shared" si="81"/>
        <v>17.922947618827784</v>
      </c>
      <c r="AO97" s="9">
        <f t="shared" si="81"/>
        <v>11.32396117121168</v>
      </c>
      <c r="AP97" s="9">
        <f t="shared" si="81"/>
        <v>37.20036902129826</v>
      </c>
      <c r="AQ97" s="9">
        <f t="shared" si="81"/>
        <v>28.527663401677934</v>
      </c>
      <c r="AR97" s="9">
        <f t="shared" si="81"/>
        <v>37.983620742031924</v>
      </c>
      <c r="AS97" s="9">
        <f t="shared" si="81"/>
        <v>28.901794546302472</v>
      </c>
      <c r="AT97" s="9">
        <f t="shared" si="81"/>
        <v>49.462148004727766</v>
      </c>
      <c r="AU97" s="9">
        <f t="shared" si="81"/>
        <v>42.15925095076222</v>
      </c>
      <c r="AV97" s="9">
        <f t="shared" si="81"/>
        <v>8.568337017804538</v>
      </c>
      <c r="AW97" s="9">
        <f t="shared" si="81"/>
        <v>42.5358039292322</v>
      </c>
      <c r="AX97" s="9">
        <f t="shared" si="81"/>
        <v>6.3506547956692225</v>
      </c>
      <c r="AY97" s="9">
        <f t="shared" si="81"/>
        <v>1.7959887407833122</v>
      </c>
      <c r="AZ97" s="9">
        <f t="shared" si="81"/>
        <v>1.948376740452954</v>
      </c>
      <c r="BA97" s="9">
        <f t="shared" si="81"/>
        <v>5.746877168632894</v>
      </c>
      <c r="BB97" s="9">
        <f t="shared" si="81"/>
        <v>4.872441967966817</v>
      </c>
      <c r="BC97" s="9">
        <f t="shared" si="81"/>
        <v>0.9821504825348023</v>
      </c>
      <c r="BD97" s="9">
        <f t="shared" si="81"/>
        <v>1.1034355337035402</v>
      </c>
      <c r="BE97" s="9">
        <f t="shared" si="81"/>
        <v>50.71656050955414</v>
      </c>
      <c r="BF97" s="9">
        <f t="shared" si="81"/>
        <v>1.277319818073163</v>
      </c>
      <c r="BG97" s="9">
        <f t="shared" si="81"/>
        <v>10.472440345171634</v>
      </c>
      <c r="BH97" s="9">
        <f t="shared" si="81"/>
        <v>19.921862887972466</v>
      </c>
      <c r="BI97" s="9">
        <f t="shared" si="81"/>
        <v>87.8488953541231</v>
      </c>
      <c r="BJ97" s="9">
        <f t="shared" si="81"/>
        <v>2.729949495934325</v>
      </c>
      <c r="BK97" s="9">
        <f t="shared" si="81"/>
        <v>33.332422611404056</v>
      </c>
      <c r="BL97" s="9">
        <f t="shared" si="81"/>
        <v>7.8186856690419635</v>
      </c>
      <c r="BM97" s="9">
        <f t="shared" si="81"/>
        <v>0.7936885883454767</v>
      </c>
      <c r="BN97" s="9">
        <f t="shared" si="81"/>
        <v>3.6599763872491144</v>
      </c>
      <c r="BO97" s="9">
        <f t="shared" si="81"/>
        <v>40.973419064032875</v>
      </c>
      <c r="BP97" s="9">
        <f t="shared" si="81"/>
        <v>0.44507843394702234</v>
      </c>
      <c r="BQ97" s="9">
        <f t="shared" si="81"/>
        <v>39.39824544331236</v>
      </c>
      <c r="BR97" s="9">
        <f t="shared" si="81"/>
        <v>18.866855720576318</v>
      </c>
      <c r="BS97" s="9">
        <f t="shared" si="81"/>
        <v>12.998601918861139</v>
      </c>
      <c r="BT97" s="9">
        <f t="shared" si="81"/>
        <v>34.02356653393829</v>
      </c>
      <c r="BU97" s="9">
        <f>BU31/BU$66*10000</f>
        <v>33.51837061363257</v>
      </c>
      <c r="BV97" s="31">
        <f t="shared" si="76"/>
        <v>0.10064277615710182</v>
      </c>
      <c r="BW97" s="31">
        <f t="shared" si="76"/>
        <v>-0.23691013782545411</v>
      </c>
      <c r="BX97" s="31">
        <f t="shared" si="76"/>
        <v>-0.18977981668846589</v>
      </c>
    </row>
    <row r="98" spans="1:76" ht="15.75">
      <c r="A98" s="1"/>
      <c r="B98" s="13"/>
      <c r="E98" s="4"/>
      <c r="F98" s="4"/>
      <c r="G98" s="4"/>
      <c r="H98" s="4"/>
      <c r="I98" s="4"/>
      <c r="J98" s="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BR98" s="4"/>
      <c r="BS98" s="4"/>
      <c r="BT98" s="3"/>
      <c r="BU98" s="3"/>
      <c r="BV98" s="25"/>
      <c r="BW98" s="25"/>
      <c r="BX98" s="25"/>
    </row>
    <row r="99" spans="1:76" ht="15.75">
      <c r="A99" s="1" t="s">
        <v>78</v>
      </c>
      <c r="B99" s="13" t="s">
        <v>108</v>
      </c>
      <c r="C99" s="22">
        <v>86</v>
      </c>
      <c r="D99" t="s">
        <v>120</v>
      </c>
      <c r="E99" s="9">
        <f>E35/E34</f>
        <v>19.83688298672012</v>
      </c>
      <c r="F99" s="4"/>
      <c r="G99" s="4"/>
      <c r="H99" s="9">
        <f aca="true" t="shared" si="82" ref="H99:AE99">H35/H34</f>
        <v>40.71812822402358</v>
      </c>
      <c r="I99" s="9">
        <f t="shared" si="82"/>
        <v>13.780797101449275</v>
      </c>
      <c r="J99" s="9">
        <f t="shared" si="82"/>
        <v>10.178947368421053</v>
      </c>
      <c r="K99" s="9">
        <f t="shared" si="82"/>
        <v>15.005905511811024</v>
      </c>
      <c r="L99" s="9">
        <f t="shared" si="82"/>
        <v>31.15</v>
      </c>
      <c r="M99" s="9">
        <f t="shared" si="82"/>
        <v>16.677902621722847</v>
      </c>
      <c r="N99" s="9">
        <f t="shared" si="82"/>
        <v>65.25833333333334</v>
      </c>
      <c r="O99" s="9">
        <f t="shared" si="82"/>
        <v>11.899244332493703</v>
      </c>
      <c r="P99" s="9">
        <f t="shared" si="82"/>
        <v>16.653024266570082</v>
      </c>
      <c r="Q99" s="9">
        <f t="shared" si="82"/>
        <v>10.74325366229761</v>
      </c>
      <c r="R99" s="9">
        <f t="shared" si="82"/>
        <v>5.66984126984127</v>
      </c>
      <c r="S99" s="9">
        <f t="shared" si="82"/>
        <v>11.400199104031856</v>
      </c>
      <c r="T99" s="9">
        <f t="shared" si="82"/>
        <v>9.74056603773585</v>
      </c>
      <c r="U99" s="9">
        <f t="shared" si="82"/>
        <v>19.261744966442954</v>
      </c>
      <c r="V99" s="9">
        <f t="shared" si="82"/>
        <v>16.06374203224597</v>
      </c>
      <c r="W99" s="9">
        <f t="shared" si="82"/>
        <v>16.18705035971223</v>
      </c>
      <c r="X99" s="9">
        <f t="shared" si="82"/>
        <v>21.98076923076923</v>
      </c>
      <c r="Y99" s="9">
        <f t="shared" si="82"/>
        <v>13.634756995581737</v>
      </c>
      <c r="Z99" s="9">
        <f t="shared" si="82"/>
        <v>19.83688298672012</v>
      </c>
      <c r="AA99" s="4">
        <f t="shared" si="34"/>
        <v>0</v>
      </c>
      <c r="AB99" s="9">
        <f t="shared" si="82"/>
        <v>21.441689466484267</v>
      </c>
      <c r="AC99" s="9">
        <f t="shared" si="82"/>
        <v>32.55501716131637</v>
      </c>
      <c r="AD99" s="9">
        <f t="shared" si="82"/>
        <v>14.109078435856391</v>
      </c>
      <c r="AE99" s="9">
        <f t="shared" si="82"/>
        <v>11.745991561181434</v>
      </c>
      <c r="AG99" s="9">
        <f aca="true" t="shared" si="83" ref="AG99:BT99">AG35/AG34</f>
        <v>29.789644012944983</v>
      </c>
      <c r="AH99" s="9">
        <f t="shared" si="83"/>
        <v>18.2</v>
      </c>
      <c r="AI99" s="9">
        <f t="shared" si="83"/>
        <v>14.962264150943396</v>
      </c>
      <c r="AJ99" s="9">
        <f t="shared" si="83"/>
        <v>15.689655172413794</v>
      </c>
      <c r="AK99" s="9">
        <f t="shared" si="83"/>
        <v>22.264957264957264</v>
      </c>
      <c r="AL99" s="9">
        <f t="shared" si="83"/>
        <v>9.36734693877551</v>
      </c>
      <c r="AM99" s="9">
        <f t="shared" si="83"/>
        <v>29.634146341463413</v>
      </c>
      <c r="AN99" s="9">
        <f t="shared" si="83"/>
        <v>17.647058823529413</v>
      </c>
      <c r="AO99" s="9">
        <f t="shared" si="83"/>
        <v>43.89795918367347</v>
      </c>
      <c r="AP99" s="9">
        <f t="shared" si="83"/>
        <v>11.53012048192771</v>
      </c>
      <c r="AQ99" s="9">
        <f t="shared" si="83"/>
        <v>24.396551724137932</v>
      </c>
      <c r="AR99" s="9">
        <f t="shared" si="83"/>
        <v>10.194444444444445</v>
      </c>
      <c r="AS99" s="9">
        <f t="shared" si="83"/>
        <v>16.96078431372549</v>
      </c>
      <c r="AT99" s="9">
        <f t="shared" si="83"/>
        <v>18.57377049180328</v>
      </c>
      <c r="AU99" s="9">
        <f t="shared" si="83"/>
        <v>16.089655172413792</v>
      </c>
      <c r="AV99" s="9">
        <f t="shared" si="83"/>
        <v>3.473684210526316</v>
      </c>
      <c r="AW99" s="9">
        <f t="shared" si="83"/>
        <v>11.453389830508474</v>
      </c>
      <c r="AX99" s="9">
        <f t="shared" si="83"/>
        <v>9.291666666666666</v>
      </c>
      <c r="AY99" s="9">
        <f t="shared" si="83"/>
        <v>8</v>
      </c>
      <c r="AZ99" s="9">
        <f t="shared" si="83"/>
        <v>8.590909090909092</v>
      </c>
      <c r="BA99" s="9">
        <f t="shared" si="83"/>
        <v>15.954128440366972</v>
      </c>
      <c r="BB99" s="9">
        <f t="shared" si="83"/>
        <v>17.617977528089888</v>
      </c>
      <c r="BC99" s="9">
        <f t="shared" si="83"/>
        <v>3.3333333333333335</v>
      </c>
      <c r="BD99" s="9">
        <f t="shared" si="83"/>
        <v>11.234375</v>
      </c>
      <c r="BE99" s="9">
        <f t="shared" si="83"/>
        <v>13.272727272727273</v>
      </c>
      <c r="BF99" s="9">
        <f t="shared" si="83"/>
        <v>16.733333333333334</v>
      </c>
      <c r="BG99" s="9">
        <f t="shared" si="83"/>
        <v>11.86111111111111</v>
      </c>
      <c r="BH99" s="9">
        <f t="shared" si="83"/>
        <v>6.703703703703703</v>
      </c>
      <c r="BI99" s="9">
        <f t="shared" si="83"/>
        <v>34.62068965517241</v>
      </c>
      <c r="BJ99" s="9">
        <f t="shared" si="83"/>
        <v>32.854166666666664</v>
      </c>
      <c r="BK99" s="9">
        <f t="shared" si="83"/>
        <v>22.333333333333332</v>
      </c>
      <c r="BL99" s="9">
        <f t="shared" si="83"/>
        <v>20.545454545454547</v>
      </c>
      <c r="BM99" s="9">
        <f t="shared" si="83"/>
        <v>6</v>
      </c>
      <c r="BN99" s="9">
        <f t="shared" si="83"/>
        <v>22.784615384615385</v>
      </c>
      <c r="BO99" s="9">
        <f t="shared" si="83"/>
        <v>13.9</v>
      </c>
      <c r="BP99" s="9">
        <f t="shared" si="83"/>
        <v>27.272727272727273</v>
      </c>
      <c r="BQ99" s="9">
        <f t="shared" si="83"/>
        <v>17.993091537132987</v>
      </c>
      <c r="BR99" s="9">
        <f t="shared" si="83"/>
        <v>20.179640718562876</v>
      </c>
      <c r="BS99" s="9">
        <f t="shared" si="83"/>
        <v>21.98076923076923</v>
      </c>
      <c r="BT99" s="9">
        <f t="shared" si="83"/>
        <v>18.294549671434094</v>
      </c>
      <c r="BU99" s="9">
        <f>BU35/BU34</f>
        <v>14.193548387096774</v>
      </c>
      <c r="BV99" s="31">
        <f aca="true" t="shared" si="84" ref="BV99:BX101">V99-BQ99</f>
        <v>-1.9293495048870177</v>
      </c>
      <c r="BW99" s="31">
        <f t="shared" si="84"/>
        <v>-3.992590358850645</v>
      </c>
      <c r="BX99" s="31">
        <f t="shared" si="84"/>
        <v>0</v>
      </c>
    </row>
    <row r="100" spans="2:76" ht="15.75">
      <c r="B100" s="13" t="s">
        <v>109</v>
      </c>
      <c r="D100" t="s">
        <v>121</v>
      </c>
      <c r="E100" s="9">
        <f>E34/E$66*10000</f>
        <v>4.783343226719772</v>
      </c>
      <c r="F100" s="4"/>
      <c r="G100" s="4"/>
      <c r="H100" s="9">
        <f aca="true" t="shared" si="85" ref="H100:Z100">H34/H$66*10000</f>
        <v>16.138460138776484</v>
      </c>
      <c r="I100" s="9">
        <f t="shared" si="85"/>
        <v>7.802671566895188</v>
      </c>
      <c r="J100" s="9">
        <f t="shared" si="85"/>
        <v>6.472756508527005</v>
      </c>
      <c r="K100" s="9">
        <f t="shared" si="85"/>
        <v>4.807087236331738</v>
      </c>
      <c r="L100" s="9">
        <f t="shared" si="85"/>
        <v>1.8047501022691725</v>
      </c>
      <c r="M100" s="9">
        <f t="shared" si="85"/>
        <v>5.90785080353409</v>
      </c>
      <c r="N100" s="9">
        <f t="shared" si="85"/>
        <v>6.910080655996991</v>
      </c>
      <c r="O100" s="9">
        <f t="shared" si="85"/>
        <v>4.665012173684161</v>
      </c>
      <c r="P100" s="9">
        <f t="shared" si="85"/>
        <v>5.8675705686400565</v>
      </c>
      <c r="Q100" s="9">
        <f t="shared" si="85"/>
        <v>6.946624005004569</v>
      </c>
      <c r="R100" s="9">
        <f t="shared" si="85"/>
        <v>7.096001009209033</v>
      </c>
      <c r="S100" s="9">
        <f t="shared" si="85"/>
        <v>4.369794691428112</v>
      </c>
      <c r="T100" s="9">
        <f t="shared" si="85"/>
        <v>4.6397618839184105</v>
      </c>
      <c r="U100" s="9">
        <f t="shared" si="85"/>
        <v>3.6835690570310433</v>
      </c>
      <c r="V100" s="9">
        <f t="shared" si="85"/>
        <v>2.693725800529958</v>
      </c>
      <c r="W100" s="9">
        <f t="shared" si="85"/>
        <v>1.5867416887269423</v>
      </c>
      <c r="X100" s="9">
        <f t="shared" si="85"/>
        <v>0.5397558746458501</v>
      </c>
      <c r="Y100" s="9">
        <f t="shared" si="85"/>
        <v>5.551794398819978</v>
      </c>
      <c r="Z100" s="9">
        <f t="shared" si="85"/>
        <v>4.783343226719772</v>
      </c>
      <c r="AA100" s="4">
        <f t="shared" si="34"/>
        <v>0</v>
      </c>
      <c r="AB100" s="9">
        <f aca="true" t="shared" si="86" ref="AB100:AE101">AB34/AB$66*10000</f>
        <v>6.417734368569782</v>
      </c>
      <c r="AC100" s="9">
        <f t="shared" si="86"/>
        <v>8.61529149011668</v>
      </c>
      <c r="AD100" s="9">
        <f t="shared" si="86"/>
        <v>6.232424541415123</v>
      </c>
      <c r="AE100" s="9">
        <f t="shared" si="86"/>
        <v>4.341542757143441</v>
      </c>
      <c r="AG100" s="9">
        <f aca="true" t="shared" si="87" ref="AG100:BT100">AG34/AG$66*10000</f>
        <v>16.52892561983471</v>
      </c>
      <c r="AH100" s="9">
        <f t="shared" si="87"/>
        <v>2.2547379163848245</v>
      </c>
      <c r="AI100" s="9">
        <f t="shared" si="87"/>
        <v>1.4951984382229142</v>
      </c>
      <c r="AJ100" s="9">
        <f t="shared" si="87"/>
        <v>0.6680549924440677</v>
      </c>
      <c r="AK100" s="9">
        <f t="shared" si="87"/>
        <v>3.1400376267756642</v>
      </c>
      <c r="AL100" s="9">
        <f t="shared" si="87"/>
        <v>1.1360817236910137</v>
      </c>
      <c r="AM100" s="9">
        <f t="shared" si="87"/>
        <v>2.029250909450865</v>
      </c>
      <c r="AN100" s="9">
        <f t="shared" si="87"/>
        <v>0.46165168109101873</v>
      </c>
      <c r="AO100" s="9">
        <f t="shared" si="87"/>
        <v>0.8100351786706165</v>
      </c>
      <c r="AP100" s="9">
        <f t="shared" si="87"/>
        <v>3.3005137667212776</v>
      </c>
      <c r="AQ100" s="9">
        <f t="shared" si="87"/>
        <v>1.6301521943815962</v>
      </c>
      <c r="AR100" s="9">
        <f t="shared" si="87"/>
        <v>2.2626756978154705</v>
      </c>
      <c r="AS100" s="9">
        <f t="shared" si="87"/>
        <v>2.133128106890631</v>
      </c>
      <c r="AT100" s="9">
        <f t="shared" si="87"/>
        <v>4.208076747961497</v>
      </c>
      <c r="AU100" s="9">
        <f t="shared" si="87"/>
        <v>3.325947436267966</v>
      </c>
      <c r="AV100" s="9">
        <f t="shared" si="87"/>
        <v>0.9836761531014274</v>
      </c>
      <c r="AW100" s="9">
        <f t="shared" si="87"/>
        <v>5.989528476908592</v>
      </c>
      <c r="AX100" s="9">
        <f t="shared" si="87"/>
        <v>0.7398821121168028</v>
      </c>
      <c r="AY100" s="9">
        <f t="shared" si="87"/>
        <v>0.13061736296605908</v>
      </c>
      <c r="AZ100" s="9">
        <f t="shared" si="87"/>
        <v>0.639765496865149</v>
      </c>
      <c r="BA100" s="9">
        <f t="shared" si="87"/>
        <v>2.9547623178348372</v>
      </c>
      <c r="BB100" s="9">
        <f t="shared" si="87"/>
        <v>2.779790609929787</v>
      </c>
      <c r="BC100" s="9">
        <f t="shared" si="87"/>
        <v>0.38431975403535745</v>
      </c>
      <c r="BD100" s="9">
        <f t="shared" si="87"/>
        <v>1.6423226548145715</v>
      </c>
      <c r="BE100" s="9">
        <f t="shared" si="87"/>
        <v>2.627388535031847</v>
      </c>
      <c r="BF100" s="9">
        <f t="shared" si="87"/>
        <v>2.737113895871064</v>
      </c>
      <c r="BG100" s="9">
        <f t="shared" si="87"/>
        <v>1.3709376451861046</v>
      </c>
      <c r="BH100" s="9">
        <f t="shared" si="87"/>
        <v>2.092958357880376</v>
      </c>
      <c r="BI100" s="9">
        <f t="shared" si="87"/>
        <v>3.295754159469043</v>
      </c>
      <c r="BJ100" s="9">
        <f t="shared" si="87"/>
        <v>1.8719653686406803</v>
      </c>
      <c r="BK100" s="9">
        <f t="shared" si="87"/>
        <v>0.182144385854667</v>
      </c>
      <c r="BL100" s="9">
        <f t="shared" si="87"/>
        <v>0.3628925837951966</v>
      </c>
      <c r="BM100" s="9">
        <f t="shared" si="87"/>
        <v>0.03968442941727384</v>
      </c>
      <c r="BN100" s="9">
        <f t="shared" si="87"/>
        <v>1.9185360094451003</v>
      </c>
      <c r="BO100" s="9">
        <f t="shared" si="87"/>
        <v>0.41429139599628795</v>
      </c>
      <c r="BP100" s="9">
        <f t="shared" si="87"/>
        <v>0.24479313867086228</v>
      </c>
      <c r="BQ100" s="9">
        <f t="shared" si="87"/>
        <v>2.3330692008875333</v>
      </c>
      <c r="BR100" s="9">
        <f t="shared" si="87"/>
        <v>1.9306157508187776</v>
      </c>
      <c r="BS100" s="9">
        <f t="shared" si="87"/>
        <v>0.5433499194379254</v>
      </c>
      <c r="BT100" s="9">
        <f t="shared" si="87"/>
        <v>2.0360621471963536</v>
      </c>
      <c r="BU100" s="9">
        <f>BU34/BU$66*10000</f>
        <v>2.392200764071129</v>
      </c>
      <c r="BV100" s="31">
        <f t="shared" si="84"/>
        <v>0.3606565996424247</v>
      </c>
      <c r="BW100" s="31">
        <f t="shared" si="84"/>
        <v>-0.34387406209183524</v>
      </c>
      <c r="BX100" s="31">
        <f t="shared" si="84"/>
        <v>-0.003594044792075368</v>
      </c>
    </row>
    <row r="101" spans="1:76" ht="15.75">
      <c r="A101" s="1"/>
      <c r="B101" s="13"/>
      <c r="D101" t="s">
        <v>122</v>
      </c>
      <c r="E101" s="9">
        <f>E35/E$66*10000</f>
        <v>94.88661987376038</v>
      </c>
      <c r="F101" s="4"/>
      <c r="G101" s="4"/>
      <c r="H101" s="9">
        <f aca="true" t="shared" si="88" ref="H101:Z101">H35/H$66*10000</f>
        <v>657.1278892689944</v>
      </c>
      <c r="I101" s="9">
        <f t="shared" si="88"/>
        <v>107.52703371262986</v>
      </c>
      <c r="J101" s="9">
        <f t="shared" si="88"/>
        <v>65.88584782890119</v>
      </c>
      <c r="K101" s="9">
        <f t="shared" si="88"/>
        <v>72.13469685542685</v>
      </c>
      <c r="L101" s="9">
        <f t="shared" si="88"/>
        <v>56.21796568568472</v>
      </c>
      <c r="M101" s="9">
        <f t="shared" si="88"/>
        <v>98.53056040500861</v>
      </c>
      <c r="N101" s="9">
        <f t="shared" si="88"/>
        <v>450.9403468092703</v>
      </c>
      <c r="O101" s="9">
        <f t="shared" si="88"/>
        <v>55.51011966872539</v>
      </c>
      <c r="P101" s="9">
        <f t="shared" si="88"/>
        <v>97.71279506537527</v>
      </c>
      <c r="Q101" s="9">
        <f t="shared" si="88"/>
        <v>74.62934378236983</v>
      </c>
      <c r="R101" s="9">
        <f t="shared" si="88"/>
        <v>40.23319937284867</v>
      </c>
      <c r="S101" s="9">
        <f t="shared" si="88"/>
        <v>49.816529526021924</v>
      </c>
      <c r="T101" s="9">
        <f t="shared" si="88"/>
        <v>45.19390702967697</v>
      </c>
      <c r="U101" s="9">
        <f t="shared" si="88"/>
        <v>70.95196774281271</v>
      </c>
      <c r="V101" s="9">
        <f t="shared" si="88"/>
        <v>43.271316365318505</v>
      </c>
      <c r="W101" s="9">
        <f t="shared" si="88"/>
        <v>25.684667623277843</v>
      </c>
      <c r="X101" s="9">
        <f t="shared" si="88"/>
        <v>11.864249321542435</v>
      </c>
      <c r="Y101" s="9">
        <f t="shared" si="88"/>
        <v>75.6973675173422</v>
      </c>
      <c r="Z101" s="9">
        <f t="shared" si="88"/>
        <v>94.88661987376038</v>
      </c>
      <c r="AA101" s="4">
        <f t="shared" si="34"/>
        <v>0</v>
      </c>
      <c r="AB101" s="9">
        <f t="shared" si="86"/>
        <v>137.60706740925679</v>
      </c>
      <c r="AC101" s="9">
        <f t="shared" si="86"/>
        <v>280.4709623104914</v>
      </c>
      <c r="AD101" s="9">
        <f t="shared" si="86"/>
        <v>87.93376670038228</v>
      </c>
      <c r="AE101" s="9">
        <f t="shared" si="86"/>
        <v>50.995724587915234</v>
      </c>
      <c r="AG101" s="9">
        <f aca="true" t="shared" si="89" ref="AG101:BT101">AG35/AG$66*10000</f>
        <v>492.3908101313221</v>
      </c>
      <c r="AH101" s="9">
        <f t="shared" si="89"/>
        <v>41.03623007820381</v>
      </c>
      <c r="AI101" s="9">
        <f t="shared" si="89"/>
        <v>22.371553990769268</v>
      </c>
      <c r="AJ101" s="9">
        <f t="shared" si="89"/>
        <v>10.481552467656924</v>
      </c>
      <c r="AK101" s="9">
        <f t="shared" si="89"/>
        <v>69.912803570518</v>
      </c>
      <c r="AL101" s="9">
        <f t="shared" si="89"/>
        <v>10.64207165661582</v>
      </c>
      <c r="AM101" s="9">
        <f t="shared" si="89"/>
        <v>60.13511841421465</v>
      </c>
      <c r="AN101" s="9">
        <f t="shared" si="89"/>
        <v>8.146794372194448</v>
      </c>
      <c r="AO101" s="9">
        <f t="shared" si="89"/>
        <v>35.55889121062237</v>
      </c>
      <c r="AP101" s="9">
        <f t="shared" si="89"/>
        <v>38.05532138255738</v>
      </c>
      <c r="AQ101" s="9">
        <f t="shared" si="89"/>
        <v>39.77009232844756</v>
      </c>
      <c r="AR101" s="9">
        <f t="shared" si="89"/>
        <v>23.06672169717438</v>
      </c>
      <c r="AS101" s="9">
        <f t="shared" si="89"/>
        <v>36.17952573451757</v>
      </c>
      <c r="AT101" s="9">
        <f t="shared" si="89"/>
        <v>78.15985172853077</v>
      </c>
      <c r="AU101" s="9">
        <f t="shared" si="89"/>
        <v>53.51334737112527</v>
      </c>
      <c r="AV101" s="9">
        <f t="shared" si="89"/>
        <v>3.416980321299695</v>
      </c>
      <c r="AW101" s="9">
        <f t="shared" si="89"/>
        <v>68.60040454696576</v>
      </c>
      <c r="AX101" s="9">
        <f t="shared" si="89"/>
        <v>6.874737958418625</v>
      </c>
      <c r="AY101" s="9">
        <f t="shared" si="89"/>
        <v>1.0449389037284726</v>
      </c>
      <c r="AZ101" s="9">
        <f t="shared" si="89"/>
        <v>5.496167223068781</v>
      </c>
      <c r="BA101" s="9">
        <f t="shared" si="89"/>
        <v>47.14065752949341</v>
      </c>
      <c r="BB101" s="9">
        <f t="shared" si="89"/>
        <v>48.974288498538264</v>
      </c>
      <c r="BC101" s="9">
        <f t="shared" si="89"/>
        <v>1.2810658467845246</v>
      </c>
      <c r="BD101" s="9">
        <f t="shared" si="89"/>
        <v>18.45046857518245</v>
      </c>
      <c r="BE101" s="9">
        <f t="shared" si="89"/>
        <v>34.87261146496815</v>
      </c>
      <c r="BF101" s="9">
        <f t="shared" si="89"/>
        <v>45.80103919090913</v>
      </c>
      <c r="BG101" s="9">
        <f t="shared" si="89"/>
        <v>16.260843735957412</v>
      </c>
      <c r="BH101" s="9">
        <f t="shared" si="89"/>
        <v>14.030572695420297</v>
      </c>
      <c r="BI101" s="9">
        <f t="shared" si="89"/>
        <v>114.10128193472134</v>
      </c>
      <c r="BJ101" s="9">
        <f t="shared" si="89"/>
        <v>61.50186221554901</v>
      </c>
      <c r="BK101" s="9">
        <f t="shared" si="89"/>
        <v>4.067891284087563</v>
      </c>
      <c r="BL101" s="9">
        <f t="shared" si="89"/>
        <v>7.455793085246768</v>
      </c>
      <c r="BM101" s="9">
        <f t="shared" si="89"/>
        <v>0.23810657650364303</v>
      </c>
      <c r="BN101" s="9">
        <f t="shared" si="89"/>
        <v>43.713105076741435</v>
      </c>
      <c r="BO101" s="9">
        <f t="shared" si="89"/>
        <v>5.758650404348402</v>
      </c>
      <c r="BP101" s="9">
        <f t="shared" si="89"/>
        <v>6.676176509205334</v>
      </c>
      <c r="BQ101" s="9">
        <f t="shared" si="89"/>
        <v>41.97912769403511</v>
      </c>
      <c r="BR101" s="9">
        <f t="shared" si="89"/>
        <v>38.959132217121436</v>
      </c>
      <c r="BS101" s="9">
        <f t="shared" si="89"/>
        <v>11.94324919072209</v>
      </c>
      <c r="BT101" s="9">
        <f t="shared" si="89"/>
        <v>37.248840086010446</v>
      </c>
      <c r="BU101" s="9">
        <f>BU35/BU$66*10000</f>
        <v>33.95381729649344</v>
      </c>
      <c r="BV101" s="31">
        <f t="shared" si="84"/>
        <v>1.292188671283398</v>
      </c>
      <c r="BW101" s="31">
        <f t="shared" si="84"/>
        <v>-13.274464593843593</v>
      </c>
      <c r="BX101" s="31">
        <f t="shared" si="84"/>
        <v>-0.07899986917965585</v>
      </c>
    </row>
    <row r="102" spans="1:76" ht="15.75">
      <c r="A102" s="1"/>
      <c r="B102" s="13"/>
      <c r="E102" s="4"/>
      <c r="F102" s="4"/>
      <c r="G102" s="4"/>
      <c r="H102" s="4"/>
      <c r="I102" s="4"/>
      <c r="J102" s="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BR102" s="4"/>
      <c r="BS102" s="4"/>
      <c r="BT102" s="3"/>
      <c r="BU102" s="3"/>
      <c r="BV102" s="25"/>
      <c r="BW102" s="25"/>
      <c r="BX102" s="25"/>
    </row>
    <row r="103" spans="1:76" ht="15.75">
      <c r="A103" s="1" t="s">
        <v>79</v>
      </c>
      <c r="B103" s="13" t="s">
        <v>110</v>
      </c>
      <c r="C103" s="22">
        <v>68</v>
      </c>
      <c r="D103" s="17" t="s">
        <v>120</v>
      </c>
      <c r="E103" s="9">
        <f>E39/E38</f>
        <v>20.2479501626128</v>
      </c>
      <c r="F103" s="4"/>
      <c r="G103" s="4"/>
      <c r="H103" s="9">
        <f aca="true" t="shared" si="90" ref="H103:AE103">H39/H38</f>
        <v>35.61817587446878</v>
      </c>
      <c r="I103" s="9">
        <f t="shared" si="90"/>
        <v>21.3768115942029</v>
      </c>
      <c r="J103" s="9">
        <f t="shared" si="90"/>
        <v>21.67484662576687</v>
      </c>
      <c r="K103" s="9">
        <f t="shared" si="90"/>
        <v>33.32869565217391</v>
      </c>
      <c r="L103" s="9">
        <f t="shared" si="90"/>
        <v>23.897959183673468</v>
      </c>
      <c r="M103" s="9">
        <f t="shared" si="90"/>
        <v>27.824324324324323</v>
      </c>
      <c r="N103" s="9">
        <f t="shared" si="90"/>
        <v>26.646547036432843</v>
      </c>
      <c r="O103" s="9">
        <f t="shared" si="90"/>
        <v>15.973895582329318</v>
      </c>
      <c r="P103" s="9">
        <f t="shared" si="90"/>
        <v>24.50021978021978</v>
      </c>
      <c r="Q103" s="9">
        <f t="shared" si="90"/>
        <v>17.83110119047619</v>
      </c>
      <c r="R103" s="9">
        <f t="shared" si="90"/>
        <v>18.121387283236995</v>
      </c>
      <c r="S103" s="9">
        <f t="shared" si="90"/>
        <v>19.711188204683435</v>
      </c>
      <c r="T103" s="9">
        <f t="shared" si="90"/>
        <v>23.18095238095238</v>
      </c>
      <c r="U103" s="9">
        <f t="shared" si="90"/>
        <v>17.955414012738853</v>
      </c>
      <c r="V103" s="9">
        <f t="shared" si="90"/>
        <v>13</v>
      </c>
      <c r="W103" s="9">
        <f t="shared" si="90"/>
        <v>16.110328638497652</v>
      </c>
      <c r="X103" s="9">
        <f t="shared" si="90"/>
        <v>11.270334928229666</v>
      </c>
      <c r="Y103" s="9">
        <f t="shared" si="90"/>
        <v>12.14987298899238</v>
      </c>
      <c r="Z103" s="9">
        <f t="shared" si="90"/>
        <v>20.303752698543935</v>
      </c>
      <c r="AA103" s="24">
        <f t="shared" si="34"/>
        <v>-0.05580253593113582</v>
      </c>
      <c r="AB103" s="9">
        <f t="shared" si="90"/>
        <v>26.161798490318347</v>
      </c>
      <c r="AC103" s="9">
        <f t="shared" si="90"/>
        <v>29.801174616817075</v>
      </c>
      <c r="AD103" s="9">
        <f t="shared" si="90"/>
        <v>21.845464135021096</v>
      </c>
      <c r="AE103" s="9">
        <f t="shared" si="90"/>
        <v>19.773851590106005</v>
      </c>
      <c r="AG103" s="9">
        <f aca="true" t="shared" si="91" ref="AG103:BT103">AG39/AG38</f>
        <v>20.563868613138688</v>
      </c>
      <c r="AH103" s="9">
        <f t="shared" si="91"/>
        <v>10.841807909604519</v>
      </c>
      <c r="AI103" s="9">
        <f t="shared" si="91"/>
        <v>16.370535714285715</v>
      </c>
      <c r="AJ103" s="9">
        <f t="shared" si="91"/>
        <v>9.204724409448819</v>
      </c>
      <c r="AK103" s="9">
        <f t="shared" si="91"/>
        <v>12.946666666666667</v>
      </c>
      <c r="AL103" s="9">
        <f t="shared" si="91"/>
        <v>6.186813186813187</v>
      </c>
      <c r="AM103" s="9">
        <f t="shared" si="91"/>
        <v>21.48471615720524</v>
      </c>
      <c r="AN103" s="9">
        <f t="shared" si="91"/>
        <v>11.062857142857142</v>
      </c>
      <c r="AO103" s="9">
        <f t="shared" si="91"/>
        <v>11.096654275092936</v>
      </c>
      <c r="AP103" s="9">
        <f t="shared" si="91"/>
        <v>12.68729641693811</v>
      </c>
      <c r="AQ103" s="9">
        <f t="shared" si="91"/>
        <v>10.076190476190476</v>
      </c>
      <c r="AR103" s="9">
        <f t="shared" si="91"/>
        <v>13.844036697247706</v>
      </c>
      <c r="AS103" s="9">
        <f t="shared" si="91"/>
        <v>18.043478260869566</v>
      </c>
      <c r="AT103" s="9">
        <f t="shared" si="91"/>
        <v>13.247448979591837</v>
      </c>
      <c r="AU103" s="9">
        <f t="shared" si="91"/>
        <v>9.597269624573379</v>
      </c>
      <c r="AV103" s="9">
        <f t="shared" si="91"/>
        <v>9.15979381443299</v>
      </c>
      <c r="AW103" s="9">
        <f t="shared" si="91"/>
        <v>9.248322147651006</v>
      </c>
      <c r="AX103" s="9">
        <f t="shared" si="91"/>
        <v>8.955056179775282</v>
      </c>
      <c r="AY103" s="9">
        <f t="shared" si="91"/>
        <v>7.636904761904762</v>
      </c>
      <c r="AZ103" s="9">
        <f t="shared" si="91"/>
        <v>9.689655172413794</v>
      </c>
      <c r="BA103" s="9">
        <f t="shared" si="91"/>
        <v>6.963414634146342</v>
      </c>
      <c r="BB103" s="9">
        <f t="shared" si="91"/>
        <v>9.387820512820513</v>
      </c>
      <c r="BC103" s="9">
        <f t="shared" si="91"/>
        <v>7.7164179104477615</v>
      </c>
      <c r="BD103" s="9">
        <f t="shared" si="91"/>
        <v>3.361581920903955</v>
      </c>
      <c r="BE103" s="9">
        <f t="shared" si="91"/>
        <v>7.014563106796117</v>
      </c>
      <c r="BF103" s="9">
        <f t="shared" si="91"/>
        <v>8.934426229508198</v>
      </c>
      <c r="BG103" s="9">
        <f t="shared" si="91"/>
        <v>10.903225806451612</v>
      </c>
      <c r="BH103" s="9">
        <f t="shared" si="91"/>
        <v>10.920634920634921</v>
      </c>
      <c r="BI103" s="9">
        <f t="shared" si="91"/>
        <v>23.36111111111111</v>
      </c>
      <c r="BJ103" s="9">
        <f t="shared" si="91"/>
        <v>10.70807453416149</v>
      </c>
      <c r="BK103" s="9">
        <f t="shared" si="91"/>
        <v>11.024390243902438</v>
      </c>
      <c r="BL103" s="9">
        <f t="shared" si="91"/>
        <v>16.98</v>
      </c>
      <c r="BM103" s="9">
        <f t="shared" si="91"/>
        <v>32.45161290322581</v>
      </c>
      <c r="BN103" s="9">
        <f t="shared" si="91"/>
        <v>22.225806451612904</v>
      </c>
      <c r="BO103" s="9">
        <f t="shared" si="91"/>
        <v>7.295302013422819</v>
      </c>
      <c r="BP103" s="9">
        <f t="shared" si="91"/>
        <v>12.064935064935066</v>
      </c>
      <c r="BQ103" s="9">
        <f t="shared" si="91"/>
        <v>12.384927188109893</v>
      </c>
      <c r="BR103" s="9">
        <f t="shared" si="91"/>
        <v>12.701244813278008</v>
      </c>
      <c r="BS103" s="9">
        <f t="shared" si="91"/>
        <v>13.00952380952381</v>
      </c>
      <c r="BT103" s="9">
        <f t="shared" si="91"/>
        <v>12.439772577019701</v>
      </c>
      <c r="BU103" s="9">
        <f>BU39/BU38</f>
        <v>13.017021276595745</v>
      </c>
      <c r="BV103" s="31">
        <f aca="true" t="shared" si="92" ref="BV103:BX105">V103-BQ103</f>
        <v>0.6150728118901068</v>
      </c>
      <c r="BW103" s="31">
        <f t="shared" si="92"/>
        <v>3.4090838252196445</v>
      </c>
      <c r="BX103" s="31">
        <f t="shared" si="92"/>
        <v>-1.7391888812941438</v>
      </c>
    </row>
    <row r="104" spans="2:76" ht="15.75">
      <c r="B104" s="13" t="s">
        <v>112</v>
      </c>
      <c r="D104" s="17" t="s">
        <v>121</v>
      </c>
      <c r="E104" s="9">
        <f>E38/E$66*10000</f>
        <v>6.541290778158315</v>
      </c>
      <c r="F104" s="4"/>
      <c r="G104" s="4"/>
      <c r="H104" s="9">
        <f aca="true" t="shared" si="93" ref="H104:Z104">H38/H$66*10000</f>
        <v>18.189959308959935</v>
      </c>
      <c r="I104" s="9">
        <f t="shared" si="93"/>
        <v>7.802671566895188</v>
      </c>
      <c r="J104" s="9">
        <f t="shared" si="93"/>
        <v>11.105887483051598</v>
      </c>
      <c r="K104" s="9">
        <f t="shared" si="93"/>
        <v>5.441092836399114</v>
      </c>
      <c r="L104" s="9">
        <f t="shared" si="93"/>
        <v>4.421637750559473</v>
      </c>
      <c r="M104" s="9">
        <f t="shared" si="93"/>
        <v>3.274763741284814</v>
      </c>
      <c r="N104" s="9">
        <f t="shared" si="93"/>
        <v>35.29899535105129</v>
      </c>
      <c r="O104" s="9">
        <f t="shared" si="93"/>
        <v>5.85182887278265</v>
      </c>
      <c r="P104" s="9">
        <f t="shared" si="93"/>
        <v>4.834742138231122</v>
      </c>
      <c r="Q104" s="9">
        <f t="shared" si="93"/>
        <v>7.198352091539045</v>
      </c>
      <c r="R104" s="9">
        <f t="shared" si="93"/>
        <v>3.897168808232262</v>
      </c>
      <c r="S104" s="9">
        <f t="shared" si="93"/>
        <v>2.5079010847270347</v>
      </c>
      <c r="T104" s="9">
        <f t="shared" si="93"/>
        <v>2.297995272695439</v>
      </c>
      <c r="U104" s="9">
        <f t="shared" si="93"/>
        <v>3.881344576871636</v>
      </c>
      <c r="V104" s="9">
        <f t="shared" si="93"/>
        <v>6.440903423314413</v>
      </c>
      <c r="W104" s="9">
        <f t="shared" si="93"/>
        <v>4.862963736673938</v>
      </c>
      <c r="X104" s="9">
        <f t="shared" si="93"/>
        <v>2.1694034192496665</v>
      </c>
      <c r="Y104" s="9">
        <f t="shared" si="93"/>
        <v>9.656361097211185</v>
      </c>
      <c r="Z104" s="9">
        <f t="shared" si="93"/>
        <v>6.523312790586078</v>
      </c>
      <c r="AA104" s="24">
        <f t="shared" si="34"/>
        <v>0.017977987572236565</v>
      </c>
      <c r="AB104" s="9">
        <f aca="true" t="shared" si="94" ref="AB104:AE105">AB38/AB$66*10000</f>
        <v>6.687700622788006</v>
      </c>
      <c r="AC104" s="9">
        <f t="shared" si="94"/>
        <v>12.142812415203824</v>
      </c>
      <c r="AD104" s="9">
        <f t="shared" si="94"/>
        <v>5.404380027680345</v>
      </c>
      <c r="AE104" s="9">
        <f t="shared" si="94"/>
        <v>2.592102532218552</v>
      </c>
      <c r="AG104" s="9">
        <f aca="true" t="shared" si="95" ref="AG104:BT104">AG38/AG$66*10000</f>
        <v>58.62686886517425</v>
      </c>
      <c r="AH104" s="9">
        <f t="shared" si="95"/>
        <v>4.200932749474884</v>
      </c>
      <c r="AI104" s="9">
        <f t="shared" si="95"/>
        <v>6.319329248338355</v>
      </c>
      <c r="AJ104" s="9">
        <f t="shared" si="95"/>
        <v>2.9256201393240207</v>
      </c>
      <c r="AK104" s="9">
        <f t="shared" si="95"/>
        <v>6.038533897645508</v>
      </c>
      <c r="AL104" s="9">
        <f t="shared" si="95"/>
        <v>6.3295981748499335</v>
      </c>
      <c r="AM104" s="9">
        <f t="shared" si="95"/>
        <v>5.667054369076196</v>
      </c>
      <c r="AN104" s="9">
        <f t="shared" si="95"/>
        <v>4.752296717113428</v>
      </c>
      <c r="AO104" s="9">
        <f t="shared" si="95"/>
        <v>4.446927817599915</v>
      </c>
      <c r="AP104" s="9">
        <f t="shared" si="95"/>
        <v>6.1039622071291095</v>
      </c>
      <c r="AQ104" s="9">
        <f t="shared" si="95"/>
        <v>11.80455037310811</v>
      </c>
      <c r="AR104" s="9">
        <f t="shared" si="95"/>
        <v>4.567252797442339</v>
      </c>
      <c r="AS104" s="9">
        <f t="shared" si="95"/>
        <v>4.809994750831815</v>
      </c>
      <c r="AT104" s="9">
        <f t="shared" si="95"/>
        <v>9.014022323502223</v>
      </c>
      <c r="AU104" s="9">
        <f t="shared" si="95"/>
        <v>6.720707578113889</v>
      </c>
      <c r="AV104" s="9">
        <f t="shared" si="95"/>
        <v>5.02192562372834</v>
      </c>
      <c r="AW104" s="9">
        <f t="shared" si="95"/>
        <v>3.7815243349973735</v>
      </c>
      <c r="AX104" s="9">
        <f t="shared" si="95"/>
        <v>5.48745899819962</v>
      </c>
      <c r="AY104" s="9">
        <f t="shared" si="95"/>
        <v>5.485929244574482</v>
      </c>
      <c r="AZ104" s="9">
        <f t="shared" si="95"/>
        <v>5.059963475206178</v>
      </c>
      <c r="BA104" s="9">
        <f t="shared" si="95"/>
        <v>2.222848716169327</v>
      </c>
      <c r="BB104" s="9">
        <f t="shared" si="95"/>
        <v>9.744883935933634</v>
      </c>
      <c r="BC104" s="9">
        <f t="shared" si="95"/>
        <v>2.861047057818772</v>
      </c>
      <c r="BD104" s="9">
        <f t="shared" si="95"/>
        <v>9.084097184443099</v>
      </c>
      <c r="BE104" s="9">
        <f t="shared" si="95"/>
        <v>5.467091295116773</v>
      </c>
      <c r="BF104" s="9">
        <f t="shared" si="95"/>
        <v>5.565464921604496</v>
      </c>
      <c r="BG104" s="9">
        <f t="shared" si="95"/>
        <v>7.083177833461542</v>
      </c>
      <c r="BH104" s="9">
        <f t="shared" si="95"/>
        <v>2.4417847508604384</v>
      </c>
      <c r="BI104" s="9">
        <f t="shared" si="95"/>
        <v>8.182562051095553</v>
      </c>
      <c r="BJ104" s="9">
        <f t="shared" si="95"/>
        <v>6.278883840648948</v>
      </c>
      <c r="BK104" s="9">
        <f t="shared" si="95"/>
        <v>2.4893066066804486</v>
      </c>
      <c r="BL104" s="9">
        <f t="shared" si="95"/>
        <v>1.649511744523621</v>
      </c>
      <c r="BM104" s="9">
        <f t="shared" si="95"/>
        <v>1.2302173119354889</v>
      </c>
      <c r="BN104" s="9">
        <f t="shared" si="95"/>
        <v>0.9149940968122786</v>
      </c>
      <c r="BO104" s="9">
        <f t="shared" si="95"/>
        <v>6.17294180034469</v>
      </c>
      <c r="BP104" s="9">
        <f t="shared" si="95"/>
        <v>1.713551970696036</v>
      </c>
      <c r="BQ104" s="9">
        <f t="shared" si="95"/>
        <v>6.710092377854862</v>
      </c>
      <c r="BR104" s="9">
        <f t="shared" si="95"/>
        <v>5.572196358650603</v>
      </c>
      <c r="BS104" s="9">
        <f t="shared" si="95"/>
        <v>2.1942977515762374</v>
      </c>
      <c r="BT104" s="9">
        <f t="shared" si="95"/>
        <v>5.952353312425984</v>
      </c>
      <c r="BU104" s="9">
        <f>BU38/BU$66*10000</f>
        <v>6.476580409639577</v>
      </c>
      <c r="BV104" s="31">
        <f t="shared" si="92"/>
        <v>-0.2691889545404482</v>
      </c>
      <c r="BW104" s="31">
        <f t="shared" si="92"/>
        <v>-0.7092326219766649</v>
      </c>
      <c r="BX104" s="31">
        <f t="shared" si="92"/>
        <v>-0.0248943323265709</v>
      </c>
    </row>
    <row r="105" spans="1:76" ht="15.75">
      <c r="A105" s="1"/>
      <c r="B105" s="13" t="s">
        <v>111</v>
      </c>
      <c r="D105" s="17" t="s">
        <v>122</v>
      </c>
      <c r="E105" s="9">
        <f>E39/E$66*10000</f>
        <v>132.44772967530827</v>
      </c>
      <c r="F105" s="4"/>
      <c r="G105" s="4"/>
      <c r="H105" s="9">
        <f aca="true" t="shared" si="96" ref="H105:Z105">H39/H$66*10000</f>
        <v>647.8931698159656</v>
      </c>
      <c r="I105" s="9">
        <f t="shared" si="96"/>
        <v>166.79624001696234</v>
      </c>
      <c r="J105" s="9">
        <f t="shared" si="96"/>
        <v>240.71840783816745</v>
      </c>
      <c r="K105" s="9">
        <f t="shared" si="96"/>
        <v>181.34452715956974</v>
      </c>
      <c r="L105" s="9">
        <f t="shared" si="96"/>
        <v>105.66811848786006</v>
      </c>
      <c r="M105" s="9">
        <f t="shared" si="96"/>
        <v>91.11808842304636</v>
      </c>
      <c r="N105" s="9">
        <f t="shared" si="96"/>
        <v>940.5963399606125</v>
      </c>
      <c r="O105" s="9">
        <f t="shared" si="96"/>
        <v>93.47650337948993</v>
      </c>
      <c r="P105" s="9">
        <f t="shared" si="96"/>
        <v>118.4522449673522</v>
      </c>
      <c r="Q105" s="9">
        <f t="shared" si="96"/>
        <v>128.35454454890862</v>
      </c>
      <c r="R105" s="9">
        <f t="shared" si="96"/>
        <v>70.62210528212799</v>
      </c>
      <c r="S105" s="9">
        <f t="shared" si="96"/>
        <v>49.433710279784314</v>
      </c>
      <c r="T105" s="9">
        <f t="shared" si="96"/>
        <v>53.26971898800666</v>
      </c>
      <c r="U105" s="9">
        <f t="shared" si="96"/>
        <v>69.69114880382894</v>
      </c>
      <c r="V105" s="9">
        <f t="shared" si="96"/>
        <v>83.73174450308738</v>
      </c>
      <c r="W105" s="9">
        <f t="shared" si="96"/>
        <v>78.3439439549137</v>
      </c>
      <c r="X105" s="9">
        <f t="shared" si="96"/>
        <v>24.449903129390382</v>
      </c>
      <c r="Y105" s="9">
        <f t="shared" si="96"/>
        <v>117.32356086696299</v>
      </c>
      <c r="Z105" s="9">
        <f t="shared" si="96"/>
        <v>132.44772967530827</v>
      </c>
      <c r="AA105" s="4">
        <f t="shared" si="34"/>
        <v>0</v>
      </c>
      <c r="AB105" s="9">
        <f t="shared" si="94"/>
        <v>174.96227605695628</v>
      </c>
      <c r="AC105" s="9">
        <f t="shared" si="94"/>
        <v>361.87007312474344</v>
      </c>
      <c r="AD105" s="9">
        <f t="shared" si="94"/>
        <v>118.0611900667153</v>
      </c>
      <c r="AE105" s="9">
        <f t="shared" si="94"/>
        <v>51.25585077842763</v>
      </c>
      <c r="AG105" s="9">
        <f aca="true" t="shared" si="97" ref="AG105:BT105">AG39/AG$66*10000</f>
        <v>1205.5952285431545</v>
      </c>
      <c r="AH105" s="9">
        <f t="shared" si="97"/>
        <v>45.54570591097345</v>
      </c>
      <c r="AI105" s="9">
        <f t="shared" si="97"/>
        <v>103.45080515025334</v>
      </c>
      <c r="AJ105" s="9">
        <f t="shared" si="97"/>
        <v>26.929527109210866</v>
      </c>
      <c r="AK105" s="9">
        <f t="shared" si="97"/>
        <v>78.17888552818386</v>
      </c>
      <c r="AL105" s="9">
        <f t="shared" si="97"/>
        <v>39.16004145539024</v>
      </c>
      <c r="AM105" s="9">
        <f t="shared" si="97"/>
        <v>121.75505456705189</v>
      </c>
      <c r="AN105" s="9">
        <f t="shared" si="97"/>
        <v>52.57397968189484</v>
      </c>
      <c r="AO105" s="9">
        <f t="shared" si="97"/>
        <v>49.346020578199806</v>
      </c>
      <c r="AP105" s="9">
        <f t="shared" si="97"/>
        <v>77.4427778396348</v>
      </c>
      <c r="AQ105" s="9">
        <f t="shared" si="97"/>
        <v>118.94489804522267</v>
      </c>
      <c r="AR105" s="9">
        <f t="shared" si="97"/>
        <v>63.229215333398976</v>
      </c>
      <c r="AS105" s="9">
        <f t="shared" si="97"/>
        <v>86.78903572153058</v>
      </c>
      <c r="AT105" s="9">
        <f t="shared" si="97"/>
        <v>119.41280083149756</v>
      </c>
      <c r="AU105" s="9">
        <f t="shared" si="97"/>
        <v>64.50044269507255</v>
      </c>
      <c r="AV105" s="9">
        <f t="shared" si="97"/>
        <v>45.999803264769376</v>
      </c>
      <c r="AW105" s="9">
        <f t="shared" si="97"/>
        <v>34.97275525923745</v>
      </c>
      <c r="AX105" s="9">
        <f t="shared" si="97"/>
        <v>49.14050361309098</v>
      </c>
      <c r="AY105" s="9">
        <f t="shared" si="97"/>
        <v>41.895519171363446</v>
      </c>
      <c r="AZ105" s="9">
        <f t="shared" si="97"/>
        <v>49.02930125975642</v>
      </c>
      <c r="BA105" s="9">
        <f t="shared" si="97"/>
        <v>15.478617279666897</v>
      </c>
      <c r="BB105" s="9">
        <f t="shared" si="97"/>
        <v>91.48322130881287</v>
      </c>
      <c r="BC105" s="9">
        <f t="shared" si="97"/>
        <v>22.077034759586642</v>
      </c>
      <c r="BD105" s="9">
        <f t="shared" si="97"/>
        <v>30.53693686295844</v>
      </c>
      <c r="BE105" s="9">
        <f t="shared" si="97"/>
        <v>38.34925690021232</v>
      </c>
      <c r="BF105" s="9">
        <f t="shared" si="97"/>
        <v>49.72423577499099</v>
      </c>
      <c r="BG105" s="9">
        <f t="shared" si="97"/>
        <v>77.2294873454839</v>
      </c>
      <c r="BH105" s="9">
        <f t="shared" si="97"/>
        <v>26.665839818920343</v>
      </c>
      <c r="BI105" s="9">
        <f t="shared" si="97"/>
        <v>191.15374124920447</v>
      </c>
      <c r="BJ105" s="9">
        <f t="shared" si="97"/>
        <v>67.23475615701109</v>
      </c>
      <c r="BK105" s="9">
        <f t="shared" si="97"/>
        <v>27.443087468769825</v>
      </c>
      <c r="BL105" s="9">
        <f t="shared" si="97"/>
        <v>28.008709422011083</v>
      </c>
      <c r="BM105" s="9">
        <f t="shared" si="97"/>
        <v>39.92253599377748</v>
      </c>
      <c r="BN105" s="9">
        <f t="shared" si="97"/>
        <v>20.33648170011806</v>
      </c>
      <c r="BO105" s="9">
        <f t="shared" si="97"/>
        <v>45.03347474479649</v>
      </c>
      <c r="BP105" s="9">
        <f t="shared" si="97"/>
        <v>20.67389325683919</v>
      </c>
      <c r="BQ105" s="9">
        <f t="shared" si="97"/>
        <v>83.10400552522364</v>
      </c>
      <c r="BR105" s="9">
        <f t="shared" si="97"/>
        <v>70.77383009887758</v>
      </c>
      <c r="BS105" s="9">
        <f t="shared" si="97"/>
        <v>28.54676884431562</v>
      </c>
      <c r="BT105" s="9">
        <f t="shared" si="97"/>
        <v>74.04592150464914</v>
      </c>
      <c r="BU105" s="9">
        <f>BU39/BU$66*10000</f>
        <v>84.30578499186156</v>
      </c>
      <c r="BV105" s="31">
        <f t="shared" si="92"/>
        <v>0.6277389778637428</v>
      </c>
      <c r="BW105" s="31">
        <f t="shared" si="92"/>
        <v>7.570113856036116</v>
      </c>
      <c r="BX105" s="31">
        <f t="shared" si="92"/>
        <v>-4.0968657149252365</v>
      </c>
    </row>
    <row r="106" spans="1:76" ht="15.75">
      <c r="A106" s="1"/>
      <c r="B106" s="13"/>
      <c r="D106" s="4"/>
      <c r="E106" s="4"/>
      <c r="F106" s="4"/>
      <c r="G106" s="4"/>
      <c r="H106" s="4"/>
      <c r="I106" s="4"/>
      <c r="J106" s="4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BR106" s="4"/>
      <c r="BS106" s="4"/>
      <c r="BT106" s="3"/>
      <c r="BU106" s="3"/>
      <c r="BV106" s="25"/>
      <c r="BW106" s="25"/>
      <c r="BX106" s="25"/>
    </row>
    <row r="107" spans="1:76" ht="15.75">
      <c r="A107" s="1" t="s">
        <v>80</v>
      </c>
      <c r="B107" s="13" t="s">
        <v>81</v>
      </c>
      <c r="C107" s="22">
        <v>36</v>
      </c>
      <c r="D107" s="17" t="s">
        <v>120</v>
      </c>
      <c r="E107" s="9">
        <f>E43/E42</f>
        <v>167.18469976494052</v>
      </c>
      <c r="F107" s="4"/>
      <c r="G107" s="4"/>
      <c r="H107" s="9">
        <f aca="true" t="shared" si="98" ref="H107:AE107">H43/H42</f>
        <v>727.9733800350263</v>
      </c>
      <c r="I107" s="9">
        <f t="shared" si="98"/>
        <v>11.396039603960396</v>
      </c>
      <c r="J107" s="9">
        <f t="shared" si="98"/>
        <v>8.02</v>
      </c>
      <c r="K107" s="9">
        <f t="shared" si="98"/>
        <v>14.802158273381295</v>
      </c>
      <c r="L107" s="9">
        <f t="shared" si="98"/>
        <v>12.052631578947368</v>
      </c>
      <c r="M107" s="9">
        <f t="shared" si="98"/>
        <v>16.75438596491228</v>
      </c>
      <c r="N107" s="9">
        <f t="shared" si="98"/>
        <v>59.19937106918239</v>
      </c>
      <c r="O107" s="9">
        <f t="shared" si="98"/>
        <v>4.70625</v>
      </c>
      <c r="P107" s="9">
        <f t="shared" si="98"/>
        <v>38.56976744186046</v>
      </c>
      <c r="Q107" s="9">
        <f t="shared" si="98"/>
        <v>12.893719806763285</v>
      </c>
      <c r="R107" s="9">
        <f t="shared" si="98"/>
        <v>7.207920792079208</v>
      </c>
      <c r="S107" s="9">
        <f t="shared" si="98"/>
        <v>6.7357512953367875</v>
      </c>
      <c r="T107" s="9">
        <f t="shared" si="98"/>
        <v>6.073170731707317</v>
      </c>
      <c r="U107" s="9">
        <f t="shared" si="98"/>
        <v>14.335841956726247</v>
      </c>
      <c r="V107" s="9">
        <f t="shared" si="98"/>
        <v>24.84048723897912</v>
      </c>
      <c r="W107" s="9">
        <f t="shared" si="98"/>
        <v>31.46564885496183</v>
      </c>
      <c r="X107" s="9">
        <f t="shared" si="98"/>
        <v>12.087209302325581</v>
      </c>
      <c r="Y107" s="9">
        <f t="shared" si="98"/>
        <v>9.542309490416082</v>
      </c>
      <c r="Z107" s="9">
        <f t="shared" si="98"/>
        <v>167.18469976494052</v>
      </c>
      <c r="AA107" s="4">
        <f t="shared" si="34"/>
        <v>0</v>
      </c>
      <c r="AB107" s="9">
        <f t="shared" si="98"/>
        <v>233.37579552453295</v>
      </c>
      <c r="AC107" s="9">
        <f t="shared" si="98"/>
        <v>382.2039853172522</v>
      </c>
      <c r="AD107" s="9">
        <f t="shared" si="98"/>
        <v>31.88172564226854</v>
      </c>
      <c r="AE107" s="9">
        <f t="shared" si="98"/>
        <v>10.820224719101123</v>
      </c>
      <c r="AG107" s="9">
        <f aca="true" t="shared" si="99" ref="AG107:BT107">AG43/AG42</f>
        <v>42.65615141955836</v>
      </c>
      <c r="AH107" s="9">
        <f t="shared" si="99"/>
        <v>8.770833333333334</v>
      </c>
      <c r="AI107" s="9">
        <f t="shared" si="99"/>
        <v>1.75</v>
      </c>
      <c r="AJ107" s="9">
        <f t="shared" si="99"/>
        <v>4</v>
      </c>
      <c r="AK107" s="9">
        <f t="shared" si="99"/>
        <v>12.955414012738853</v>
      </c>
      <c r="AL107" s="9">
        <f t="shared" si="99"/>
        <v>3.4</v>
      </c>
      <c r="AM107" s="9">
        <f t="shared" si="99"/>
        <v>16.96</v>
      </c>
      <c r="AN107" s="9">
        <f t="shared" si="99"/>
        <v>4.2772277227722775</v>
      </c>
      <c r="AO107" s="9">
        <f t="shared" si="99"/>
        <v>25.57894736842105</v>
      </c>
      <c r="AP107" s="9">
        <f t="shared" si="99"/>
        <v>8.483333333333333</v>
      </c>
      <c r="AQ107" s="9">
        <f t="shared" si="99"/>
        <v>9.941176470588236</v>
      </c>
      <c r="AR107" s="9">
        <f t="shared" si="99"/>
        <v>12.166666666666666</v>
      </c>
      <c r="AS107" s="9">
        <f t="shared" si="99"/>
        <v>13</v>
      </c>
      <c r="AT107" s="9">
        <f t="shared" si="99"/>
        <v>36.5625</v>
      </c>
      <c r="AU107" s="9">
        <f t="shared" si="99"/>
        <v>3.518796992481203</v>
      </c>
      <c r="AV107" s="9">
        <f t="shared" si="99"/>
        <v>1.3225806451612903</v>
      </c>
      <c r="AW107" s="9">
        <f t="shared" si="99"/>
        <v>1.8409090909090908</v>
      </c>
      <c r="AX107" s="9">
        <f t="shared" si="99"/>
        <v>2.5476190476190474</v>
      </c>
      <c r="AY107" s="9">
        <f t="shared" si="99"/>
        <v>4</v>
      </c>
      <c r="AZ107" s="9">
        <f t="shared" si="99"/>
        <v>3</v>
      </c>
      <c r="BA107" s="9">
        <f t="shared" si="99"/>
        <v>7.555555555555555</v>
      </c>
      <c r="BB107" s="9">
        <f t="shared" si="99"/>
        <v>2.176470588235294</v>
      </c>
      <c r="BC107" s="9">
        <f t="shared" si="99"/>
        <v>917</v>
      </c>
      <c r="BD107" s="9"/>
      <c r="BE107" s="9">
        <f t="shared" si="99"/>
        <v>3.9166666666666665</v>
      </c>
      <c r="BF107" s="9">
        <f t="shared" si="99"/>
        <v>2.342857142857143</v>
      </c>
      <c r="BG107" s="9">
        <f t="shared" si="99"/>
        <v>2.25</v>
      </c>
      <c r="BH107" s="9">
        <f t="shared" si="99"/>
        <v>19</v>
      </c>
      <c r="BI107" s="9">
        <f t="shared" si="99"/>
        <v>66.11111111111111</v>
      </c>
      <c r="BJ107" s="9">
        <f t="shared" si="99"/>
        <v>3.91</v>
      </c>
      <c r="BK107" s="9">
        <f t="shared" si="99"/>
        <v>9.666666666666666</v>
      </c>
      <c r="BL107" s="9">
        <f t="shared" si="99"/>
        <v>13</v>
      </c>
      <c r="BM107" s="9">
        <f t="shared" si="99"/>
        <v>17.869565217391305</v>
      </c>
      <c r="BN107" s="9">
        <f t="shared" si="99"/>
        <v>6.555555555555555</v>
      </c>
      <c r="BO107" s="9">
        <f t="shared" si="99"/>
        <v>8.121212121212121</v>
      </c>
      <c r="BP107" s="9">
        <f t="shared" si="99"/>
        <v>11.051282051282051</v>
      </c>
      <c r="BQ107" s="9">
        <f t="shared" si="99"/>
        <v>24.83526682134571</v>
      </c>
      <c r="BR107" s="9">
        <f t="shared" si="99"/>
        <v>31.46564885496183</v>
      </c>
      <c r="BS107" s="9">
        <f t="shared" si="99"/>
        <v>12.087209302325581</v>
      </c>
      <c r="BT107" s="9">
        <f t="shared" si="99"/>
        <v>24.6241890639481</v>
      </c>
      <c r="BU107" s="9">
        <f>BU43/BU42</f>
        <v>10.133689839572192</v>
      </c>
      <c r="BV107" s="31">
        <f aca="true" t="shared" si="100" ref="BV107:BX109">V107-BQ107</f>
        <v>0.005220417633410079</v>
      </c>
      <c r="BW107" s="31">
        <f t="shared" si="100"/>
        <v>0</v>
      </c>
      <c r="BX107" s="31">
        <f t="shared" si="100"/>
        <v>0</v>
      </c>
    </row>
    <row r="108" spans="2:76" ht="15.75">
      <c r="B108" s="13"/>
      <c r="D108" s="17" t="s">
        <v>121</v>
      </c>
      <c r="E108" s="9">
        <f>E42/E$66*10000</f>
        <v>4.206549458777179</v>
      </c>
      <c r="F108" s="4"/>
      <c r="G108" s="4"/>
      <c r="H108" s="9">
        <f aca="true" t="shared" si="101" ref="H108:Z108">H42/H$66*10000</f>
        <v>16.976898930068852</v>
      </c>
      <c r="I108" s="9">
        <f t="shared" si="101"/>
        <v>7.138313661742879</v>
      </c>
      <c r="J108" s="9">
        <f t="shared" si="101"/>
        <v>13.626855807425274</v>
      </c>
      <c r="K108" s="9">
        <f t="shared" si="101"/>
        <v>2.6306501017720927</v>
      </c>
      <c r="L108" s="9">
        <f t="shared" si="101"/>
        <v>2.2860167962076186</v>
      </c>
      <c r="M108" s="9">
        <f t="shared" si="101"/>
        <v>1.2612265760353676</v>
      </c>
      <c r="N108" s="9">
        <f t="shared" si="101"/>
        <v>30.51952289732004</v>
      </c>
      <c r="O108" s="9">
        <f t="shared" si="101"/>
        <v>1.8801056619382008</v>
      </c>
      <c r="P108" s="9">
        <f t="shared" si="101"/>
        <v>3.289749815376605</v>
      </c>
      <c r="Q108" s="9">
        <f t="shared" si="101"/>
        <v>2.217349528197295</v>
      </c>
      <c r="R108" s="9">
        <f t="shared" si="101"/>
        <v>2.275225720413055</v>
      </c>
      <c r="S108" s="9">
        <f t="shared" si="101"/>
        <v>1.6791844209967655</v>
      </c>
      <c r="T108" s="9">
        <f t="shared" si="101"/>
        <v>2.6919373194432286</v>
      </c>
      <c r="U108" s="9">
        <f t="shared" si="101"/>
        <v>26.279422198818786</v>
      </c>
      <c r="V108" s="9">
        <f t="shared" si="101"/>
        <v>1.741276070533801</v>
      </c>
      <c r="W108" s="9">
        <f t="shared" si="101"/>
        <v>2.990836852132798</v>
      </c>
      <c r="X108" s="9">
        <f t="shared" si="101"/>
        <v>0.8926731772989058</v>
      </c>
      <c r="Y108" s="9">
        <f t="shared" si="101"/>
        <v>8.744689410217918</v>
      </c>
      <c r="Z108" s="9">
        <f t="shared" si="101"/>
        <v>4.206549458777179</v>
      </c>
      <c r="AA108" s="4">
        <f t="shared" si="34"/>
        <v>0</v>
      </c>
      <c r="AB108" s="9">
        <f aca="true" t="shared" si="102" ref="AB108:AE109">AB42/AB$66*10000</f>
        <v>5.345551318280337</v>
      </c>
      <c r="AC108" s="9">
        <f t="shared" si="102"/>
        <v>9.951157402575715</v>
      </c>
      <c r="AD108" s="9">
        <f t="shared" si="102"/>
        <v>2.94019936632504</v>
      </c>
      <c r="AE108" s="9">
        <f t="shared" si="102"/>
        <v>3.58681042974129</v>
      </c>
      <c r="AG108" s="9">
        <f aca="true" t="shared" si="103" ref="AG108:BT108">AG42/AG$66*10000</f>
        <v>33.91371793843109</v>
      </c>
      <c r="AH108" s="9">
        <f t="shared" si="103"/>
        <v>1.1392359998575954</v>
      </c>
      <c r="AI108" s="9">
        <f t="shared" si="103"/>
        <v>0.33853549544669753</v>
      </c>
      <c r="AJ108" s="9">
        <f t="shared" si="103"/>
        <v>0.023036379049795438</v>
      </c>
      <c r="AK108" s="9">
        <f t="shared" si="103"/>
        <v>4.213554764134866</v>
      </c>
      <c r="AL108" s="9">
        <f t="shared" si="103"/>
        <v>1.0433403584917473</v>
      </c>
      <c r="AM108" s="9">
        <f t="shared" si="103"/>
        <v>0.61867405775941</v>
      </c>
      <c r="AN108" s="9">
        <f t="shared" si="103"/>
        <v>2.742754105305464</v>
      </c>
      <c r="AO108" s="9">
        <f t="shared" si="103"/>
        <v>0.3140952733620758</v>
      </c>
      <c r="AP108" s="9">
        <f t="shared" si="103"/>
        <v>1.1929567831522692</v>
      </c>
      <c r="AQ108" s="9">
        <f t="shared" si="103"/>
        <v>2.389016146938546</v>
      </c>
      <c r="AR108" s="9">
        <f t="shared" si="103"/>
        <v>0.1257042054341928</v>
      </c>
      <c r="AS108" s="9">
        <f t="shared" si="103"/>
        <v>0.7528687436084581</v>
      </c>
      <c r="AT108" s="9">
        <f t="shared" si="103"/>
        <v>1.4716771140411793</v>
      </c>
      <c r="AU108" s="9">
        <f t="shared" si="103"/>
        <v>3.050696613956134</v>
      </c>
      <c r="AV108" s="9">
        <f t="shared" si="103"/>
        <v>1.6049453024286446</v>
      </c>
      <c r="AW108" s="9">
        <f t="shared" si="103"/>
        <v>1.1166917499321103</v>
      </c>
      <c r="AX108" s="9">
        <f t="shared" si="103"/>
        <v>1.2947936962044049</v>
      </c>
      <c r="AY108" s="9">
        <f t="shared" si="103"/>
        <v>0.0979630222245443</v>
      </c>
      <c r="AZ108" s="9">
        <f t="shared" si="103"/>
        <v>0.4652839977201084</v>
      </c>
      <c r="BA108" s="9">
        <f t="shared" si="103"/>
        <v>0.24397120055517002</v>
      </c>
      <c r="BB108" s="9">
        <f t="shared" si="103"/>
        <v>2.123884960395792</v>
      </c>
      <c r="BC108" s="9">
        <f t="shared" si="103"/>
        <v>0.2989153642497224</v>
      </c>
      <c r="BD108" s="9">
        <f t="shared" si="103"/>
        <v>0</v>
      </c>
      <c r="BE108" s="9">
        <f t="shared" si="103"/>
        <v>0.3184713375796178</v>
      </c>
      <c r="BF108" s="9">
        <f t="shared" si="103"/>
        <v>1.596649772591454</v>
      </c>
      <c r="BG108" s="9">
        <f t="shared" si="103"/>
        <v>1.6755904552274614</v>
      </c>
      <c r="BH108" s="9">
        <f t="shared" si="103"/>
        <v>0.038758488108895844</v>
      </c>
      <c r="BI108" s="9">
        <f t="shared" si="103"/>
        <v>13.296663333030274</v>
      </c>
      <c r="BJ108" s="9">
        <f t="shared" si="103"/>
        <v>3.89992785133475</v>
      </c>
      <c r="BK108" s="9">
        <f t="shared" si="103"/>
        <v>0.0910721929273335</v>
      </c>
      <c r="BL108" s="9">
        <f t="shared" si="103"/>
        <v>0.09897070467141726</v>
      </c>
      <c r="BM108" s="9">
        <f t="shared" si="103"/>
        <v>1.8254837531945967</v>
      </c>
      <c r="BN108" s="9">
        <f t="shared" si="103"/>
        <v>0.26564344746162927</v>
      </c>
      <c r="BO108" s="9">
        <f t="shared" si="103"/>
        <v>1.3671616067877503</v>
      </c>
      <c r="BP108" s="9">
        <f t="shared" si="103"/>
        <v>1.735805892393387</v>
      </c>
      <c r="BQ108" s="9">
        <f t="shared" si="103"/>
        <v>1.7367060890889927</v>
      </c>
      <c r="BR108" s="9">
        <f t="shared" si="103"/>
        <v>3.0288702198474238</v>
      </c>
      <c r="BS108" s="9">
        <f t="shared" si="103"/>
        <v>0.8986171744550304</v>
      </c>
      <c r="BT108" s="9">
        <f t="shared" si="103"/>
        <v>1.6984237006763552</v>
      </c>
      <c r="BU108" s="9">
        <f>BU42/BU$66*10000</f>
        <v>1.0307408822149795</v>
      </c>
      <c r="BV108" s="31">
        <f t="shared" si="100"/>
        <v>0.0045699814448083576</v>
      </c>
      <c r="BW108" s="31">
        <f t="shared" si="100"/>
        <v>-0.03803336771462584</v>
      </c>
      <c r="BX108" s="31">
        <f t="shared" si="100"/>
        <v>-0.005943997156124592</v>
      </c>
    </row>
    <row r="109" spans="1:76" ht="15.75">
      <c r="A109" s="1"/>
      <c r="B109" s="13"/>
      <c r="D109" s="17" t="s">
        <v>122</v>
      </c>
      <c r="E109" s="9">
        <f>E43/E$66*10000</f>
        <v>703.2707083120357</v>
      </c>
      <c r="F109" s="4"/>
      <c r="G109" s="4"/>
      <c r="H109" s="9">
        <f aca="true" t="shared" si="104" ref="H109:Z109">H43/H$66*10000</f>
        <v>12358.730496635244</v>
      </c>
      <c r="I109" s="9">
        <f t="shared" si="104"/>
        <v>81.3485051947134</v>
      </c>
      <c r="J109" s="9">
        <f t="shared" si="104"/>
        <v>109.28738357555069</v>
      </c>
      <c r="K109" s="9">
        <f t="shared" si="104"/>
        <v>38.93929916831713</v>
      </c>
      <c r="L109" s="9">
        <f t="shared" si="104"/>
        <v>27.552518227976034</v>
      </c>
      <c r="M109" s="9">
        <f t="shared" si="104"/>
        <v>21.13107684410133</v>
      </c>
      <c r="N109" s="9">
        <f t="shared" si="104"/>
        <v>1806.7365608528573</v>
      </c>
      <c r="O109" s="9">
        <f t="shared" si="104"/>
        <v>8.848247271496657</v>
      </c>
      <c r="P109" s="9">
        <f t="shared" si="104"/>
        <v>126.88488532097907</v>
      </c>
      <c r="Q109" s="9">
        <f t="shared" si="104"/>
        <v>28.589883530234687</v>
      </c>
      <c r="R109" s="9">
        <f t="shared" si="104"/>
        <v>16.39964677683865</v>
      </c>
      <c r="S109" s="9">
        <f t="shared" si="104"/>
        <v>11.310568638838317</v>
      </c>
      <c r="T109" s="9">
        <f t="shared" si="104"/>
        <v>16.348594940033266</v>
      </c>
      <c r="U109" s="9">
        <f t="shared" si="104"/>
        <v>376.7376433563495</v>
      </c>
      <c r="V109" s="9">
        <f t="shared" si="104"/>
        <v>43.25414600963459</v>
      </c>
      <c r="W109" s="9">
        <f t="shared" si="104"/>
        <v>94.10862217169003</v>
      </c>
      <c r="X109" s="9">
        <f t="shared" si="104"/>
        <v>10.789927532583869</v>
      </c>
      <c r="Y109" s="9">
        <f t="shared" si="104"/>
        <v>83.44453274986346</v>
      </c>
      <c r="Z109" s="9">
        <f t="shared" si="104"/>
        <v>703.2707083120357</v>
      </c>
      <c r="AA109" s="4">
        <f t="shared" si="34"/>
        <v>0</v>
      </c>
      <c r="AB109" s="9">
        <f t="shared" si="102"/>
        <v>1247.5222914208894</v>
      </c>
      <c r="AC109" s="9">
        <f t="shared" si="102"/>
        <v>3803.372017783715</v>
      </c>
      <c r="AD109" s="9">
        <f t="shared" si="102"/>
        <v>93.73862953074675</v>
      </c>
      <c r="AE109" s="9">
        <f t="shared" si="102"/>
        <v>38.81009487461643</v>
      </c>
      <c r="AG109" s="9">
        <f aca="true" t="shared" si="105" ref="AG109:BT109">AG43/AG$66*10000</f>
        <v>1446.628687581909</v>
      </c>
      <c r="AH109" s="9">
        <f t="shared" si="105"/>
        <v>9.992049082084328</v>
      </c>
      <c r="AI109" s="9">
        <f t="shared" si="105"/>
        <v>0.5924371170317208</v>
      </c>
      <c r="AJ109" s="9">
        <f t="shared" si="105"/>
        <v>0.09214551619918175</v>
      </c>
      <c r="AK109" s="9">
        <f t="shared" si="105"/>
        <v>54.5883464347154</v>
      </c>
      <c r="AL109" s="9">
        <f t="shared" si="105"/>
        <v>3.54735721887194</v>
      </c>
      <c r="AM109" s="9">
        <f t="shared" si="105"/>
        <v>10.492712019599594</v>
      </c>
      <c r="AN109" s="9">
        <f t="shared" si="105"/>
        <v>11.731383895960004</v>
      </c>
      <c r="AO109" s="9">
        <f t="shared" si="105"/>
        <v>8.03422646599836</v>
      </c>
      <c r="AP109" s="9">
        <f t="shared" si="105"/>
        <v>10.120250043741748</v>
      </c>
      <c r="AQ109" s="9">
        <f t="shared" si="105"/>
        <v>23.74963110780084</v>
      </c>
      <c r="AR109" s="9">
        <f t="shared" si="105"/>
        <v>1.5294011661160125</v>
      </c>
      <c r="AS109" s="9">
        <f t="shared" si="105"/>
        <v>9.787293666909955</v>
      </c>
      <c r="AT109" s="9">
        <f t="shared" si="105"/>
        <v>53.808194482130624</v>
      </c>
      <c r="AU109" s="9">
        <f t="shared" si="105"/>
        <v>10.734782070161435</v>
      </c>
      <c r="AV109" s="9">
        <f t="shared" si="105"/>
        <v>2.122669593534659</v>
      </c>
      <c r="AW109" s="9">
        <f t="shared" si="105"/>
        <v>2.055727994193203</v>
      </c>
      <c r="AX109" s="9">
        <f t="shared" si="105"/>
        <v>3.298641083187412</v>
      </c>
      <c r="AY109" s="9">
        <f t="shared" si="105"/>
        <v>0.3918520888981772</v>
      </c>
      <c r="AZ109" s="9">
        <f t="shared" si="105"/>
        <v>1.3958519931603253</v>
      </c>
      <c r="BA109" s="9">
        <f t="shared" si="105"/>
        <v>1.8433379597501736</v>
      </c>
      <c r="BB109" s="9">
        <f t="shared" si="105"/>
        <v>4.622573149096724</v>
      </c>
      <c r="BC109" s="9">
        <f t="shared" si="105"/>
        <v>274.10538901699545</v>
      </c>
      <c r="BD109" s="9">
        <f t="shared" si="105"/>
        <v>0</v>
      </c>
      <c r="BE109" s="9">
        <f t="shared" si="105"/>
        <v>1.2473460721868366</v>
      </c>
      <c r="BF109" s="9">
        <f t="shared" si="105"/>
        <v>3.7407223243571206</v>
      </c>
      <c r="BG109" s="9">
        <f t="shared" si="105"/>
        <v>3.770078524261788</v>
      </c>
      <c r="BH109" s="9">
        <f t="shared" si="105"/>
        <v>0.7364112740690211</v>
      </c>
      <c r="BI109" s="9">
        <f t="shared" si="105"/>
        <v>879.0571870170015</v>
      </c>
      <c r="BJ109" s="9">
        <f t="shared" si="105"/>
        <v>15.248717898718875</v>
      </c>
      <c r="BK109" s="9">
        <f t="shared" si="105"/>
        <v>0.8803645316308906</v>
      </c>
      <c r="BL109" s="9">
        <f t="shared" si="105"/>
        <v>1.2866191607284243</v>
      </c>
      <c r="BM109" s="9">
        <f t="shared" si="105"/>
        <v>32.62060098099909</v>
      </c>
      <c r="BN109" s="9">
        <f t="shared" si="105"/>
        <v>1.7414403778040142</v>
      </c>
      <c r="BO109" s="9">
        <f t="shared" si="105"/>
        <v>11.103009412700517</v>
      </c>
      <c r="BP109" s="9">
        <f t="shared" si="105"/>
        <v>19.182880503116664</v>
      </c>
      <c r="BQ109" s="9">
        <f t="shared" si="105"/>
        <v>43.13155911278093</v>
      </c>
      <c r="BR109" s="9">
        <f t="shared" si="105"/>
        <v>95.30536676497007</v>
      </c>
      <c r="BS109" s="9">
        <f t="shared" si="105"/>
        <v>10.861773870302375</v>
      </c>
      <c r="BT109" s="9">
        <f t="shared" si="105"/>
        <v>41.82230631614496</v>
      </c>
      <c r="BU109" s="9">
        <f>BU43/BU$66*10000</f>
        <v>10.445208405333616</v>
      </c>
      <c r="BV109" s="31">
        <f t="shared" si="100"/>
        <v>0.12258689685366164</v>
      </c>
      <c r="BW109" s="31">
        <f t="shared" si="100"/>
        <v>-1.1967445932800445</v>
      </c>
      <c r="BX109" s="31">
        <f t="shared" si="100"/>
        <v>-0.07184633771850635</v>
      </c>
    </row>
    <row r="110" spans="1:76" ht="15.75">
      <c r="A110" s="1"/>
      <c r="B110" s="13"/>
      <c r="D110" s="4"/>
      <c r="E110" s="4"/>
      <c r="F110" s="4"/>
      <c r="G110" s="4"/>
      <c r="H110" s="4"/>
      <c r="I110" s="4"/>
      <c r="J110" s="4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BR110" s="4"/>
      <c r="BS110" s="4"/>
      <c r="BT110" s="3"/>
      <c r="BU110" s="3"/>
      <c r="BV110" s="25"/>
      <c r="BW110" s="25"/>
      <c r="BX110" s="25"/>
    </row>
    <row r="111" spans="1:76" ht="15.75">
      <c r="A111" s="1" t="s">
        <v>82</v>
      </c>
      <c r="B111" s="13" t="s">
        <v>83</v>
      </c>
      <c r="C111" s="22">
        <v>41</v>
      </c>
      <c r="D111" s="17" t="s">
        <v>120</v>
      </c>
      <c r="E111" s="9">
        <f>E47/E46</f>
        <v>34.24998224774039</v>
      </c>
      <c r="F111" s="4"/>
      <c r="G111" s="4"/>
      <c r="H111" s="9">
        <f aca="true" t="shared" si="106" ref="H111:AE111">H47/H46</f>
        <v>197.02319835277967</v>
      </c>
      <c r="I111" s="9">
        <f t="shared" si="106"/>
        <v>21.504694835680752</v>
      </c>
      <c r="J111" s="9">
        <f t="shared" si="106"/>
        <v>16.556603773584907</v>
      </c>
      <c r="K111" s="9">
        <f t="shared" si="106"/>
        <v>26.791168831168832</v>
      </c>
      <c r="L111" s="9">
        <f t="shared" si="106"/>
        <v>22.84522370012092</v>
      </c>
      <c r="M111" s="9">
        <f t="shared" si="106"/>
        <v>17.858780929390466</v>
      </c>
      <c r="N111" s="9">
        <f t="shared" si="106"/>
        <v>173.26352813852813</v>
      </c>
      <c r="O111" s="9">
        <f t="shared" si="106"/>
        <v>9.349916387959865</v>
      </c>
      <c r="P111" s="9">
        <f t="shared" si="106"/>
        <v>23.5206808436918</v>
      </c>
      <c r="Q111" s="9">
        <f t="shared" si="106"/>
        <v>22.993112354713734</v>
      </c>
      <c r="R111" s="9">
        <f t="shared" si="106"/>
        <v>20.611047180667434</v>
      </c>
      <c r="S111" s="9">
        <f t="shared" si="106"/>
        <v>9.22335209733067</v>
      </c>
      <c r="T111" s="9">
        <f t="shared" si="106"/>
        <v>14.141509433962264</v>
      </c>
      <c r="U111" s="9">
        <f t="shared" si="106"/>
        <v>18.19298245614035</v>
      </c>
      <c r="V111" s="9">
        <f t="shared" si="106"/>
        <v>15.866610177050351</v>
      </c>
      <c r="W111" s="9">
        <f t="shared" si="106"/>
        <v>21.51574074074074</v>
      </c>
      <c r="X111" s="9">
        <f t="shared" si="106"/>
        <v>17.39016393442623</v>
      </c>
      <c r="Y111" s="9">
        <f t="shared" si="106"/>
        <v>32.16542597187758</v>
      </c>
      <c r="Z111" s="9">
        <f t="shared" si="106"/>
        <v>34.24998224774039</v>
      </c>
      <c r="AA111" s="4">
        <f t="shared" si="34"/>
        <v>0</v>
      </c>
      <c r="AB111" s="9">
        <f t="shared" si="106"/>
        <v>40.61500836476026</v>
      </c>
      <c r="AC111" s="9">
        <f t="shared" si="106"/>
        <v>92.76635691257349</v>
      </c>
      <c r="AD111" s="9">
        <f t="shared" si="106"/>
        <v>23.246005786891434</v>
      </c>
      <c r="AE111" s="9">
        <f t="shared" si="106"/>
        <v>9.576164569874193</v>
      </c>
      <c r="AG111" s="9">
        <f aca="true" t="shared" si="107" ref="AG111:BT111">AG47/AG46</f>
        <v>48.05761904761905</v>
      </c>
      <c r="AH111" s="9">
        <f t="shared" si="107"/>
        <v>16.13125845737483</v>
      </c>
      <c r="AI111" s="9">
        <f t="shared" si="107"/>
        <v>15.440894568690096</v>
      </c>
      <c r="AJ111" s="9">
        <f t="shared" si="107"/>
        <v>13.26179245283019</v>
      </c>
      <c r="AK111" s="9">
        <f t="shared" si="107"/>
        <v>19.41768707482993</v>
      </c>
      <c r="AL111" s="9">
        <f t="shared" si="107"/>
        <v>15.66183574879227</v>
      </c>
      <c r="AM111" s="9">
        <f t="shared" si="107"/>
        <v>28.616666666666667</v>
      </c>
      <c r="AN111" s="9">
        <f t="shared" si="107"/>
        <v>12.697777777777778</v>
      </c>
      <c r="AO111" s="9">
        <f t="shared" si="107"/>
        <v>24.023622047244096</v>
      </c>
      <c r="AP111" s="9">
        <f t="shared" si="107"/>
        <v>12.448162729658792</v>
      </c>
      <c r="AQ111" s="9">
        <f t="shared" si="107"/>
        <v>13.610703812316716</v>
      </c>
      <c r="AR111" s="9">
        <f t="shared" si="107"/>
        <v>12.419006479481641</v>
      </c>
      <c r="AS111" s="9">
        <f t="shared" si="107"/>
        <v>12.83779119930975</v>
      </c>
      <c r="AT111" s="9">
        <f t="shared" si="107"/>
        <v>9.209125475285171</v>
      </c>
      <c r="AU111" s="9">
        <f t="shared" si="107"/>
        <v>12.00259067357513</v>
      </c>
      <c r="AV111" s="9">
        <f t="shared" si="107"/>
        <v>8.154065620542083</v>
      </c>
      <c r="AW111" s="9">
        <f t="shared" si="107"/>
        <v>4.365136298421808</v>
      </c>
      <c r="AX111" s="9">
        <f t="shared" si="107"/>
        <v>9.21505376344086</v>
      </c>
      <c r="AY111" s="9">
        <f t="shared" si="107"/>
        <v>16.538277511961724</v>
      </c>
      <c r="AZ111" s="9">
        <f t="shared" si="107"/>
        <v>6.936440677966102</v>
      </c>
      <c r="BA111" s="9">
        <f t="shared" si="107"/>
        <v>6.885436893203884</v>
      </c>
      <c r="BB111" s="9">
        <f t="shared" si="107"/>
        <v>15.269876819708847</v>
      </c>
      <c r="BC111" s="9">
        <f t="shared" si="107"/>
        <v>13.70053475935829</v>
      </c>
      <c r="BD111" s="9">
        <f t="shared" si="107"/>
        <v>7.427884615384615</v>
      </c>
      <c r="BE111" s="9">
        <f t="shared" si="107"/>
        <v>9.28646748681898</v>
      </c>
      <c r="BF111" s="9">
        <f t="shared" si="107"/>
        <v>7.262243285939968</v>
      </c>
      <c r="BG111" s="9">
        <f t="shared" si="107"/>
        <v>27.15137614678899</v>
      </c>
      <c r="BH111" s="9">
        <f t="shared" si="107"/>
        <v>22.882978723404257</v>
      </c>
      <c r="BI111" s="9">
        <f t="shared" si="107"/>
        <v>34.19298245614035</v>
      </c>
      <c r="BJ111" s="9">
        <f t="shared" si="107"/>
        <v>17.230886850152906</v>
      </c>
      <c r="BK111" s="9">
        <f t="shared" si="107"/>
        <v>27.57608695652174</v>
      </c>
      <c r="BL111" s="9">
        <f t="shared" si="107"/>
        <v>17.03187250996016</v>
      </c>
      <c r="BM111" s="9">
        <f t="shared" si="107"/>
        <v>15.775757575757575</v>
      </c>
      <c r="BN111" s="9">
        <f t="shared" si="107"/>
        <v>14.777292576419214</v>
      </c>
      <c r="BO111" s="9">
        <f t="shared" si="107"/>
        <v>20.303571428571427</v>
      </c>
      <c r="BP111" s="9">
        <f t="shared" si="107"/>
        <v>21.651515151515152</v>
      </c>
      <c r="BQ111" s="9">
        <f t="shared" si="107"/>
        <v>15.140653317420325</v>
      </c>
      <c r="BR111" s="9">
        <f t="shared" si="107"/>
        <v>21.51574074074074</v>
      </c>
      <c r="BS111" s="9">
        <f t="shared" si="107"/>
        <v>18.03497267759563</v>
      </c>
      <c r="BT111" s="9">
        <f t="shared" si="107"/>
        <v>15.527906409943943</v>
      </c>
      <c r="BU111" s="9">
        <f>BU47/BU46</f>
        <v>12.815489330389992</v>
      </c>
      <c r="BV111" s="31">
        <f aca="true" t="shared" si="108" ref="BV111:BX113">V111-BQ111</f>
        <v>0.7259568596300259</v>
      </c>
      <c r="BW111" s="31">
        <f t="shared" si="108"/>
        <v>0</v>
      </c>
      <c r="BX111" s="31">
        <f t="shared" si="108"/>
        <v>-0.6448087431693992</v>
      </c>
    </row>
    <row r="112" spans="2:76" ht="15.75">
      <c r="B112" s="13"/>
      <c r="D112" s="17" t="s">
        <v>121</v>
      </c>
      <c r="E112" s="9">
        <f>E46/E$66*10000</f>
        <v>29.53753394805866</v>
      </c>
      <c r="F112" s="4"/>
      <c r="G112" s="4"/>
      <c r="H112" s="9">
        <f aca="true" t="shared" si="109" ref="H112:Z112">H46/H$66*10000</f>
        <v>43.319337550105644</v>
      </c>
      <c r="I112" s="9">
        <f t="shared" si="109"/>
        <v>30.108134850519473</v>
      </c>
      <c r="J112" s="9">
        <f t="shared" si="109"/>
        <v>43.333401467612376</v>
      </c>
      <c r="K112" s="9">
        <f t="shared" si="109"/>
        <v>18.215832539249206</v>
      </c>
      <c r="L112" s="9">
        <f t="shared" si="109"/>
        <v>24.875472242943427</v>
      </c>
      <c r="M112" s="9">
        <f t="shared" si="109"/>
        <v>36.66407783316849</v>
      </c>
      <c r="N112" s="9">
        <f t="shared" si="109"/>
        <v>35.471747367451215</v>
      </c>
      <c r="O112" s="9">
        <f t="shared" si="109"/>
        <v>56.215159291952205</v>
      </c>
      <c r="P112" s="9">
        <f t="shared" si="109"/>
        <v>49.06785108994214</v>
      </c>
      <c r="Q112" s="9">
        <f t="shared" si="109"/>
        <v>37.325383724654465</v>
      </c>
      <c r="R112" s="9">
        <f t="shared" si="109"/>
        <v>39.1519039809692</v>
      </c>
      <c r="S112" s="9">
        <f t="shared" si="109"/>
        <v>35.93498163120151</v>
      </c>
      <c r="T112" s="9">
        <f t="shared" si="109"/>
        <v>20.878928477632844</v>
      </c>
      <c r="U112" s="9">
        <f t="shared" si="109"/>
        <v>4.227451736592674</v>
      </c>
      <c r="V112" s="9">
        <f t="shared" si="109"/>
        <v>22.647699147087835</v>
      </c>
      <c r="W112" s="9">
        <f t="shared" si="109"/>
        <v>12.328640459173366</v>
      </c>
      <c r="X112" s="9">
        <f t="shared" si="109"/>
        <v>4.748813704816854</v>
      </c>
      <c r="Y112" s="9">
        <f t="shared" si="109"/>
        <v>14.827951608630382</v>
      </c>
      <c r="Z112" s="9">
        <f t="shared" si="109"/>
        <v>29.53753394805866</v>
      </c>
      <c r="AA112" s="4">
        <f t="shared" si="34"/>
        <v>0</v>
      </c>
      <c r="AB112" s="9">
        <f aca="true" t="shared" si="110" ref="AB112:AE113">AB46/AB$66*10000</f>
        <v>38.70284507119537</v>
      </c>
      <c r="AC112" s="9">
        <f t="shared" si="110"/>
        <v>36.68760914789845</v>
      </c>
      <c r="AD112" s="9">
        <f t="shared" si="110"/>
        <v>45.315840548555975</v>
      </c>
      <c r="AE112" s="9">
        <f t="shared" si="110"/>
        <v>32.325258857617364</v>
      </c>
      <c r="AG112" s="9">
        <f aca="true" t="shared" si="111" ref="AG112:BT112">AG46/AG$66*10000</f>
        <v>112.3325042124689</v>
      </c>
      <c r="AH112" s="9">
        <f t="shared" si="111"/>
        <v>17.539487581140897</v>
      </c>
      <c r="AI112" s="9">
        <f t="shared" si="111"/>
        <v>17.660268345802724</v>
      </c>
      <c r="AJ112" s="9">
        <f t="shared" si="111"/>
        <v>9.767424717113265</v>
      </c>
      <c r="AK112" s="9">
        <f t="shared" si="111"/>
        <v>19.725877398975324</v>
      </c>
      <c r="AL112" s="9">
        <f t="shared" si="111"/>
        <v>4.799365649062037</v>
      </c>
      <c r="AM112" s="9">
        <f t="shared" si="111"/>
        <v>4.454453215867752</v>
      </c>
      <c r="AN112" s="9">
        <f t="shared" si="111"/>
        <v>12.220191558291672</v>
      </c>
      <c r="AO112" s="9">
        <f t="shared" si="111"/>
        <v>8.39791572989129</v>
      </c>
      <c r="AP112" s="9">
        <f t="shared" si="111"/>
        <v>30.301102292067633</v>
      </c>
      <c r="AQ112" s="9">
        <f t="shared" si="111"/>
        <v>38.33668264028444</v>
      </c>
      <c r="AR112" s="9">
        <f t="shared" si="111"/>
        <v>29.100523558015635</v>
      </c>
      <c r="AS112" s="9">
        <f t="shared" si="111"/>
        <v>24.23819094006119</v>
      </c>
      <c r="AT112" s="9">
        <f t="shared" si="111"/>
        <v>48.381385124103765</v>
      </c>
      <c r="AU112" s="9">
        <f t="shared" si="111"/>
        <v>26.561704353091756</v>
      </c>
      <c r="AV112" s="9">
        <f t="shared" si="111"/>
        <v>18.146236403265803</v>
      </c>
      <c r="AW112" s="9">
        <f t="shared" si="111"/>
        <v>35.37882498648549</v>
      </c>
      <c r="AX112" s="9">
        <f t="shared" si="111"/>
        <v>17.202259106715662</v>
      </c>
      <c r="AY112" s="9">
        <f t="shared" si="111"/>
        <v>13.649514429953173</v>
      </c>
      <c r="AZ112" s="9">
        <f t="shared" si="111"/>
        <v>20.588816899114796</v>
      </c>
      <c r="BA112" s="9">
        <f t="shared" si="111"/>
        <v>13.960574253990286</v>
      </c>
      <c r="BB112" s="9">
        <f t="shared" si="111"/>
        <v>27.891606906374154</v>
      </c>
      <c r="BC112" s="9">
        <f t="shared" si="111"/>
        <v>15.970620889913741</v>
      </c>
      <c r="BD112" s="9">
        <f t="shared" si="111"/>
        <v>16.012645884442072</v>
      </c>
      <c r="BE112" s="9">
        <f t="shared" si="111"/>
        <v>30.201698513800427</v>
      </c>
      <c r="BF112" s="9">
        <f t="shared" si="111"/>
        <v>28.876551601439722</v>
      </c>
      <c r="BG112" s="9">
        <f t="shared" si="111"/>
        <v>8.301789073626969</v>
      </c>
      <c r="BH112" s="9">
        <f t="shared" si="111"/>
        <v>3.6432978822362094</v>
      </c>
      <c r="BI112" s="9">
        <f t="shared" si="111"/>
        <v>12.955723247567962</v>
      </c>
      <c r="BJ112" s="9">
        <f t="shared" si="111"/>
        <v>25.50552814772927</v>
      </c>
      <c r="BK112" s="9">
        <f t="shared" si="111"/>
        <v>2.792880583104894</v>
      </c>
      <c r="BL112" s="9">
        <f t="shared" si="111"/>
        <v>8.280548957508577</v>
      </c>
      <c r="BM112" s="9">
        <f t="shared" si="111"/>
        <v>6.5479308538501835</v>
      </c>
      <c r="BN112" s="9">
        <f t="shared" si="111"/>
        <v>6.759149940968123</v>
      </c>
      <c r="BO112" s="9">
        <f t="shared" si="111"/>
        <v>4.640063635158425</v>
      </c>
      <c r="BP112" s="9">
        <f t="shared" si="111"/>
        <v>1.4687588320251737</v>
      </c>
      <c r="BQ112" s="9">
        <f t="shared" si="111"/>
        <v>22.789734253747266</v>
      </c>
      <c r="BR112" s="9">
        <f t="shared" si="111"/>
        <v>12.485419226851976</v>
      </c>
      <c r="BS112" s="9">
        <f t="shared" si="111"/>
        <v>4.780434387362517</v>
      </c>
      <c r="BT112" s="9">
        <f t="shared" si="111"/>
        <v>19.375252392609134</v>
      </c>
      <c r="BU112" s="9">
        <f>BU46/BU$66*10000</f>
        <v>29.963141367489992</v>
      </c>
      <c r="BV112" s="31">
        <f t="shared" si="108"/>
        <v>-0.14203510665943142</v>
      </c>
      <c r="BW112" s="31">
        <f t="shared" si="108"/>
        <v>-0.15677876767860965</v>
      </c>
      <c r="BX112" s="31">
        <f t="shared" si="108"/>
        <v>-0.03162068254566286</v>
      </c>
    </row>
    <row r="113" spans="1:76" ht="15.75">
      <c r="A113" s="1"/>
      <c r="B113" s="13"/>
      <c r="D113" s="17" t="s">
        <v>122</v>
      </c>
      <c r="E113" s="9">
        <f>E47/E$66*10000</f>
        <v>1011.660013363038</v>
      </c>
      <c r="F113" s="4"/>
      <c r="G113" s="4"/>
      <c r="H113" s="9">
        <f aca="true" t="shared" si="112" ref="H113:Z113">H47/H$66*10000</f>
        <v>8534.91443464548</v>
      </c>
      <c r="I113" s="9">
        <f t="shared" si="112"/>
        <v>647.4662520319457</v>
      </c>
      <c r="J113" s="9">
        <f t="shared" si="112"/>
        <v>717.4539582609407</v>
      </c>
      <c r="K113" s="9">
        <f t="shared" si="112"/>
        <v>488.0234449593243</v>
      </c>
      <c r="L113" s="9">
        <f t="shared" si="112"/>
        <v>568.2857280361912</v>
      </c>
      <c r="M113" s="9">
        <f t="shared" si="112"/>
        <v>654.7757340006772</v>
      </c>
      <c r="N113" s="9">
        <f t="shared" si="112"/>
        <v>6145.960098123145</v>
      </c>
      <c r="O113" s="9">
        <f t="shared" si="112"/>
        <v>525.6070391155982</v>
      </c>
      <c r="P113" s="9">
        <f t="shared" si="112"/>
        <v>1154.109265172324</v>
      </c>
      <c r="Q113" s="9">
        <f t="shared" si="112"/>
        <v>858.2267416637834</v>
      </c>
      <c r="R113" s="9">
        <f t="shared" si="112"/>
        <v>806.9617401647174</v>
      </c>
      <c r="S113" s="9">
        <f t="shared" si="112"/>
        <v>331.44098819568154</v>
      </c>
      <c r="T113" s="9">
        <f t="shared" si="112"/>
        <v>295.2595640374683</v>
      </c>
      <c r="U113" s="9">
        <f t="shared" si="112"/>
        <v>76.90995527801059</v>
      </c>
      <c r="V113" s="9">
        <f t="shared" si="112"/>
        <v>359.34221377395835</v>
      </c>
      <c r="W113" s="9">
        <f t="shared" si="112"/>
        <v>265.259831805381</v>
      </c>
      <c r="X113" s="9">
        <f t="shared" si="112"/>
        <v>82.58264882081507</v>
      </c>
      <c r="Y113" s="9">
        <f t="shared" si="112"/>
        <v>476.9473797819837</v>
      </c>
      <c r="Z113" s="9">
        <f t="shared" si="112"/>
        <v>1011.660013363038</v>
      </c>
      <c r="AA113" s="4">
        <f t="shared" si="34"/>
        <v>0</v>
      </c>
      <c r="AB113" s="9">
        <f t="shared" si="110"/>
        <v>1571.9163763066201</v>
      </c>
      <c r="AC113" s="9">
        <f t="shared" si="110"/>
        <v>3403.375844482943</v>
      </c>
      <c r="AD113" s="9">
        <f t="shared" si="110"/>
        <v>1053.4122916295817</v>
      </c>
      <c r="AE113" s="9">
        <f t="shared" si="110"/>
        <v>309.55199858432735</v>
      </c>
      <c r="AG113" s="9">
        <f aca="true" t="shared" si="113" ref="AG113:BT113">AG47/AG$66*10000</f>
        <v>5398.432694107893</v>
      </c>
      <c r="AH113" s="9">
        <f t="shared" si="113"/>
        <v>282.9340073812999</v>
      </c>
      <c r="AI113" s="9">
        <f t="shared" si="113"/>
        <v>272.6903415823149</v>
      </c>
      <c r="AJ113" s="9">
        <f t="shared" si="113"/>
        <v>129.53355939699975</v>
      </c>
      <c r="AK113" s="9">
        <f t="shared" si="113"/>
        <v>383.0309146097631</v>
      </c>
      <c r="AL113" s="9">
        <f t="shared" si="113"/>
        <v>75.16687649400544</v>
      </c>
      <c r="AM113" s="9">
        <f t="shared" si="113"/>
        <v>127.47160286074885</v>
      </c>
      <c r="AN113" s="9">
        <f t="shared" si="113"/>
        <v>155.16927680906358</v>
      </c>
      <c r="AO113" s="9">
        <f t="shared" si="113"/>
        <v>201.74835347951438</v>
      </c>
      <c r="AP113" s="9">
        <f t="shared" si="113"/>
        <v>377.19305221969495</v>
      </c>
      <c r="AQ113" s="9">
        <f t="shared" si="113"/>
        <v>521.7892325636954</v>
      </c>
      <c r="AR113" s="9">
        <f t="shared" si="113"/>
        <v>361.39959062330433</v>
      </c>
      <c r="AS113" s="9">
        <f t="shared" si="113"/>
        <v>311.1648343375069</v>
      </c>
      <c r="AT113" s="9">
        <f t="shared" si="113"/>
        <v>445.550246275967</v>
      </c>
      <c r="AU113" s="9">
        <f t="shared" si="113"/>
        <v>318.809264942679</v>
      </c>
      <c r="AV113" s="9">
        <f t="shared" si="113"/>
        <v>147.96560239809892</v>
      </c>
      <c r="AW113" s="9">
        <f t="shared" si="113"/>
        <v>154.43339314402024</v>
      </c>
      <c r="AX113" s="9">
        <f t="shared" si="113"/>
        <v>158.519742521025</v>
      </c>
      <c r="AY113" s="9">
        <f t="shared" si="113"/>
        <v>225.73945754609161</v>
      </c>
      <c r="AZ113" s="9">
        <f t="shared" si="113"/>
        <v>142.8131070502158</v>
      </c>
      <c r="BA113" s="9">
        <f t="shared" si="113"/>
        <v>96.12465301873698</v>
      </c>
      <c r="BB113" s="9">
        <f t="shared" si="113"/>
        <v>425.90140176407385</v>
      </c>
      <c r="BC113" s="9">
        <f t="shared" si="113"/>
        <v>218.80604663079683</v>
      </c>
      <c r="BD113" s="9">
        <f t="shared" si="113"/>
        <v>118.94008601664905</v>
      </c>
      <c r="BE113" s="9">
        <f t="shared" si="113"/>
        <v>280.4670912951168</v>
      </c>
      <c r="BF113" s="9">
        <f t="shared" si="113"/>
        <v>209.70854298865467</v>
      </c>
      <c r="BG113" s="9">
        <f t="shared" si="113"/>
        <v>225.40499782934873</v>
      </c>
      <c r="BH113" s="9">
        <f t="shared" si="113"/>
        <v>83.36950792223496</v>
      </c>
      <c r="BI113" s="9">
        <f t="shared" si="113"/>
        <v>442.994817710701</v>
      </c>
      <c r="BJ113" s="9">
        <f t="shared" si="113"/>
        <v>439.482869566913</v>
      </c>
      <c r="BK113" s="9">
        <f t="shared" si="113"/>
        <v>77.01671781888169</v>
      </c>
      <c r="BL113" s="9">
        <f t="shared" si="113"/>
        <v>141.0332541567696</v>
      </c>
      <c r="BM113" s="9">
        <f t="shared" si="113"/>
        <v>103.2985697731638</v>
      </c>
      <c r="BN113" s="9">
        <f t="shared" si="113"/>
        <v>99.88193624557262</v>
      </c>
      <c r="BO113" s="9">
        <f t="shared" si="113"/>
        <v>94.20986344955588</v>
      </c>
      <c r="BP113" s="9">
        <f t="shared" si="113"/>
        <v>31.800854105514745</v>
      </c>
      <c r="BQ113" s="9">
        <f t="shared" si="113"/>
        <v>345.05146553212614</v>
      </c>
      <c r="BR113" s="9">
        <f t="shared" si="113"/>
        <v>268.6330431244068</v>
      </c>
      <c r="BS113" s="9">
        <f t="shared" si="113"/>
        <v>86.2150035631216</v>
      </c>
      <c r="BT113" s="9">
        <f t="shared" si="113"/>
        <v>300.8571058214771</v>
      </c>
      <c r="BU113" s="9">
        <f>BU47/BU$66*10000</f>
        <v>383.99231850003497</v>
      </c>
      <c r="BV113" s="31">
        <f t="shared" si="108"/>
        <v>14.290748241832205</v>
      </c>
      <c r="BW113" s="31">
        <f t="shared" si="108"/>
        <v>-3.3732113190258133</v>
      </c>
      <c r="BX113" s="31">
        <f t="shared" si="108"/>
        <v>-3.632354742306532</v>
      </c>
    </row>
    <row r="114" spans="1:76" ht="15.75">
      <c r="A114" s="1"/>
      <c r="B114" s="13"/>
      <c r="D114" s="4"/>
      <c r="E114" s="4"/>
      <c r="F114" s="4"/>
      <c r="G114" s="4"/>
      <c r="H114" s="4"/>
      <c r="I114" s="4"/>
      <c r="J114" s="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BR114" s="4"/>
      <c r="BS114" s="4"/>
      <c r="BT114" s="3"/>
      <c r="BU114" s="3"/>
      <c r="BV114" s="25"/>
      <c r="BW114" s="25"/>
      <c r="BX114" s="25"/>
    </row>
    <row r="115" spans="1:76" ht="15.75">
      <c r="A115" s="1" t="s">
        <v>84</v>
      </c>
      <c r="B115" s="13" t="s">
        <v>113</v>
      </c>
      <c r="C115" s="22">
        <v>11</v>
      </c>
      <c r="D115" s="17" t="s">
        <v>120</v>
      </c>
      <c r="E115" s="9">
        <f>E51/E50</f>
        <v>18.938221781821458</v>
      </c>
      <c r="F115" s="4"/>
      <c r="G115" s="4"/>
      <c r="H115" s="9">
        <f aca="true" t="shared" si="114" ref="H115:AE115">H51/H50</f>
        <v>25.846153846153847</v>
      </c>
      <c r="I115" s="9">
        <f t="shared" si="114"/>
        <v>2.5825396825396827</v>
      </c>
      <c r="J115" s="9">
        <f t="shared" si="114"/>
        <v>16.705882352941178</v>
      </c>
      <c r="K115" s="9">
        <f t="shared" si="114"/>
        <v>10.512544802867383</v>
      </c>
      <c r="L115" s="9">
        <f t="shared" si="114"/>
        <v>40.44444444444444</v>
      </c>
      <c r="M115" s="9">
        <f t="shared" si="114"/>
        <v>17.971563981042653</v>
      </c>
      <c r="N115" s="9">
        <f t="shared" si="114"/>
        <v>47.82857142857143</v>
      </c>
      <c r="O115" s="9">
        <f t="shared" si="114"/>
        <v>15</v>
      </c>
      <c r="P115" s="9">
        <f t="shared" si="114"/>
        <v>8.092969203951192</v>
      </c>
      <c r="Q115" s="9">
        <f t="shared" si="114"/>
        <v>12.171581769436997</v>
      </c>
      <c r="R115" s="9">
        <f t="shared" si="114"/>
        <v>9.182751540041068</v>
      </c>
      <c r="S115" s="9">
        <f t="shared" si="114"/>
        <v>25.81915462814339</v>
      </c>
      <c r="T115" s="9">
        <f t="shared" si="114"/>
        <v>54.83926521239954</v>
      </c>
      <c r="U115" s="9">
        <f t="shared" si="114"/>
        <v>10.333333333333334</v>
      </c>
      <c r="V115" s="9">
        <f t="shared" si="114"/>
        <v>21.423671896504267</v>
      </c>
      <c r="W115" s="9">
        <f t="shared" si="114"/>
        <v>6.288918205804749</v>
      </c>
      <c r="X115" s="9">
        <f t="shared" si="114"/>
        <v>13.292808219178083</v>
      </c>
      <c r="Y115" s="9">
        <f t="shared" si="114"/>
        <v>11.550595238095237</v>
      </c>
      <c r="Z115" s="9">
        <f t="shared" si="114"/>
        <v>18.938221781821458</v>
      </c>
      <c r="AA115" s="4">
        <f t="shared" si="34"/>
        <v>0</v>
      </c>
      <c r="AB115" s="9">
        <f t="shared" si="114"/>
        <v>20.08886711389161</v>
      </c>
      <c r="AC115" s="9">
        <f t="shared" si="114"/>
        <v>12.071905114899925</v>
      </c>
      <c r="AD115" s="9">
        <f t="shared" si="114"/>
        <v>8.857326203208556</v>
      </c>
      <c r="AE115" s="9">
        <f t="shared" si="114"/>
        <v>27.403662772339754</v>
      </c>
      <c r="AG115" s="9">
        <f aca="true" t="shared" si="115" ref="AG115:BT115">AG51/AG50</f>
        <v>372.384</v>
      </c>
      <c r="AH115" s="9">
        <f t="shared" si="115"/>
        <v>15.189636163175303</v>
      </c>
      <c r="AI115" s="9">
        <f t="shared" si="115"/>
        <v>35.773972602739725</v>
      </c>
      <c r="AJ115" s="9">
        <f t="shared" si="115"/>
        <v>16.98085106382979</v>
      </c>
      <c r="AK115" s="9">
        <f t="shared" si="115"/>
        <v>32.64009661835749</v>
      </c>
      <c r="AL115" s="9">
        <f t="shared" si="115"/>
        <v>11.687830687830688</v>
      </c>
      <c r="AM115" s="9">
        <f t="shared" si="115"/>
        <v>17.183870967741935</v>
      </c>
      <c r="AN115" s="9">
        <f t="shared" si="115"/>
        <v>23.35216346153846</v>
      </c>
      <c r="AO115" s="9">
        <f t="shared" si="115"/>
        <v>30.426098535286286</v>
      </c>
      <c r="AP115" s="9">
        <f t="shared" si="115"/>
        <v>54.53488372093023</v>
      </c>
      <c r="AQ115" s="9">
        <f t="shared" si="115"/>
        <v>14.832684824902724</v>
      </c>
      <c r="AR115" s="9">
        <f t="shared" si="115"/>
        <v>63.27235772357724</v>
      </c>
      <c r="AS115" s="9">
        <f t="shared" si="115"/>
        <v>38.77221324717286</v>
      </c>
      <c r="AT115" s="9">
        <f t="shared" si="115"/>
        <v>14.684684684684685</v>
      </c>
      <c r="AU115" s="9">
        <f t="shared" si="115"/>
        <v>13.140077821011673</v>
      </c>
      <c r="AV115" s="9">
        <f t="shared" si="115"/>
        <v>9.4421768707483</v>
      </c>
      <c r="AW115" s="9">
        <f t="shared" si="115"/>
        <v>6.553830227743271</v>
      </c>
      <c r="AX115" s="9">
        <f t="shared" si="115"/>
        <v>9.930489731437598</v>
      </c>
      <c r="AY115" s="9">
        <f t="shared" si="115"/>
        <v>22.416517055655298</v>
      </c>
      <c r="AZ115" s="9">
        <f t="shared" si="115"/>
        <v>10.240506329113924</v>
      </c>
      <c r="BA115" s="9">
        <f t="shared" si="115"/>
        <v>20.501385041551245</v>
      </c>
      <c r="BB115" s="9">
        <f t="shared" si="115"/>
        <v>28.438179347826086</v>
      </c>
      <c r="BC115" s="9">
        <f t="shared" si="115"/>
        <v>21.165562913907284</v>
      </c>
      <c r="BD115" s="9">
        <f t="shared" si="115"/>
        <v>44.17741935483871</v>
      </c>
      <c r="BE115" s="9">
        <f t="shared" si="115"/>
        <v>3.7974314068885</v>
      </c>
      <c r="BF115" s="9">
        <f t="shared" si="115"/>
        <v>56.81642512077295</v>
      </c>
      <c r="BG115" s="9">
        <f t="shared" si="115"/>
        <v>3.0416666666666665</v>
      </c>
      <c r="BH115" s="9">
        <f t="shared" si="115"/>
        <v>8</v>
      </c>
      <c r="BI115" s="9">
        <f t="shared" si="115"/>
        <v>16.362962962962964</v>
      </c>
      <c r="BJ115" s="9">
        <f t="shared" si="115"/>
        <v>20.647058823529413</v>
      </c>
      <c r="BK115" s="9">
        <f t="shared" si="115"/>
        <v>5.252771618625277</v>
      </c>
      <c r="BL115" s="9">
        <f t="shared" si="115"/>
        <v>11.405797101449275</v>
      </c>
      <c r="BM115" s="9">
        <f t="shared" si="115"/>
        <v>14.400279916025193</v>
      </c>
      <c r="BN115" s="9">
        <f t="shared" si="115"/>
        <v>15.181710213776721</v>
      </c>
      <c r="BO115" s="9">
        <f t="shared" si="115"/>
        <v>21.56291390728477</v>
      </c>
      <c r="BP115" s="9">
        <f t="shared" si="115"/>
        <v>17.449771689497716</v>
      </c>
      <c r="BQ115" s="9">
        <f t="shared" si="115"/>
        <v>21.532426778242677</v>
      </c>
      <c r="BR115" s="9">
        <f t="shared" si="115"/>
        <v>6.288918205804749</v>
      </c>
      <c r="BS115" s="9">
        <f t="shared" si="115"/>
        <v>13.271407217595558</v>
      </c>
      <c r="BT115" s="9">
        <f t="shared" si="115"/>
        <v>19.404024571065452</v>
      </c>
      <c r="BU115" s="9">
        <f>BU51/BU50</f>
        <v>31.56451612903226</v>
      </c>
      <c r="BV115" s="31">
        <f aca="true" t="shared" si="116" ref="BV115:BX117">V115-BQ115</f>
        <v>-0.10875488173840964</v>
      </c>
      <c r="BW115" s="31">
        <f t="shared" si="116"/>
        <v>0</v>
      </c>
      <c r="BX115" s="31">
        <f t="shared" si="116"/>
        <v>0.021401001582525225</v>
      </c>
    </row>
    <row r="116" spans="2:76" ht="15.75">
      <c r="B116" s="13" t="s">
        <v>114</v>
      </c>
      <c r="D116" s="17" t="s">
        <v>121</v>
      </c>
      <c r="E116" s="9">
        <f>E50/E$66*10000</f>
        <v>16.631136669949946</v>
      </c>
      <c r="F116" s="4"/>
      <c r="G116" s="4"/>
      <c r="H116" s="9">
        <f aca="true" t="shared" si="117" ref="H116:Z116">H50/H$66*10000</f>
        <v>0.30921146912909997</v>
      </c>
      <c r="I116" s="9">
        <f t="shared" si="117"/>
        <v>8.905222983956463</v>
      </c>
      <c r="J116" s="9">
        <f t="shared" si="117"/>
        <v>1.1582827436311482</v>
      </c>
      <c r="K116" s="9">
        <f t="shared" si="117"/>
        <v>2.6401128719223523</v>
      </c>
      <c r="L116" s="9">
        <f t="shared" si="117"/>
        <v>0.5414250306807518</v>
      </c>
      <c r="M116" s="9">
        <f t="shared" si="117"/>
        <v>4.6687510095344305</v>
      </c>
      <c r="N116" s="9">
        <f t="shared" si="117"/>
        <v>2.0154401913324556</v>
      </c>
      <c r="O116" s="9">
        <f t="shared" si="117"/>
        <v>0.43477443432320895</v>
      </c>
      <c r="P116" s="9">
        <f t="shared" si="117"/>
        <v>14.629610936080459</v>
      </c>
      <c r="Q116" s="9">
        <f t="shared" si="117"/>
        <v>7.991027768285902</v>
      </c>
      <c r="R116" s="9">
        <f t="shared" si="117"/>
        <v>21.94128566022094</v>
      </c>
      <c r="S116" s="9">
        <f t="shared" si="117"/>
        <v>32.52223505536741</v>
      </c>
      <c r="T116" s="9">
        <f t="shared" si="117"/>
        <v>19.06241792874026</v>
      </c>
      <c r="U116" s="9">
        <f t="shared" si="117"/>
        <v>0.2966632797608894</v>
      </c>
      <c r="V116" s="9">
        <f t="shared" si="117"/>
        <v>18.34703005872767</v>
      </c>
      <c r="W116" s="9">
        <f t="shared" si="117"/>
        <v>8.65287913708649</v>
      </c>
      <c r="X116" s="9">
        <f t="shared" si="117"/>
        <v>24.247494676398187</v>
      </c>
      <c r="Y116" s="9">
        <f t="shared" si="117"/>
        <v>21.97823762007084</v>
      </c>
      <c r="Z116" s="9">
        <f t="shared" si="117"/>
        <v>16.631136669949946</v>
      </c>
      <c r="AA116" s="4">
        <f t="shared" si="34"/>
        <v>0</v>
      </c>
      <c r="AB116" s="9">
        <f aca="true" t="shared" si="118" ref="AB116:AE117">AB50/AB$66*10000</f>
        <v>14.55952152322423</v>
      </c>
      <c r="AC116" s="9">
        <f t="shared" si="118"/>
        <v>2.34646239050422</v>
      </c>
      <c r="AD116" s="9">
        <f t="shared" si="118"/>
        <v>13.325673327745577</v>
      </c>
      <c r="AE116" s="9">
        <f t="shared" si="118"/>
        <v>29.007733991293833</v>
      </c>
      <c r="AG116" s="9">
        <f aca="true" t="shared" si="119" ref="AG116:BT116">AG50/AG$66*10000</f>
        <v>6.68645858407553</v>
      </c>
      <c r="AH116" s="9">
        <f t="shared" si="119"/>
        <v>21.52681358064248</v>
      </c>
      <c r="AI116" s="9">
        <f t="shared" si="119"/>
        <v>28.831939695543742</v>
      </c>
      <c r="AJ116" s="9">
        <f t="shared" si="119"/>
        <v>32.481294460211565</v>
      </c>
      <c r="AK116" s="9">
        <f t="shared" si="119"/>
        <v>11.110902371667736</v>
      </c>
      <c r="AL116" s="9">
        <f t="shared" si="119"/>
        <v>8.764059011330676</v>
      </c>
      <c r="AM116" s="9">
        <f t="shared" si="119"/>
        <v>7.671558316216684</v>
      </c>
      <c r="AN116" s="9">
        <f t="shared" si="119"/>
        <v>22.59377639221927</v>
      </c>
      <c r="AO116" s="9">
        <f t="shared" si="119"/>
        <v>12.415028962890469</v>
      </c>
      <c r="AP116" s="9">
        <f t="shared" si="119"/>
        <v>4.27476180629563</v>
      </c>
      <c r="AQ116" s="9">
        <f t="shared" si="119"/>
        <v>28.893042341797944</v>
      </c>
      <c r="AR116" s="9">
        <f t="shared" si="119"/>
        <v>5.153872422801904</v>
      </c>
      <c r="AS116" s="9">
        <f t="shared" si="119"/>
        <v>12.94515978593432</v>
      </c>
      <c r="AT116" s="9">
        <f t="shared" si="119"/>
        <v>5.104879989330341</v>
      </c>
      <c r="AU116" s="9">
        <f t="shared" si="119"/>
        <v>11.78991022235679</v>
      </c>
      <c r="AV116" s="9">
        <f t="shared" si="119"/>
        <v>3.805273539629206</v>
      </c>
      <c r="AW116" s="9">
        <f t="shared" si="119"/>
        <v>24.51645978260042</v>
      </c>
      <c r="AX116" s="9">
        <f t="shared" si="119"/>
        <v>19.514390707080672</v>
      </c>
      <c r="AY116" s="9">
        <f t="shared" si="119"/>
        <v>18.188467793023726</v>
      </c>
      <c r="AZ116" s="9">
        <f t="shared" si="119"/>
        <v>16.081378171201248</v>
      </c>
      <c r="BA116" s="9">
        <f t="shared" si="119"/>
        <v>19.571911866759194</v>
      </c>
      <c r="BB116" s="9">
        <f t="shared" si="119"/>
        <v>45.97586267209715</v>
      </c>
      <c r="BC116" s="9">
        <f t="shared" si="119"/>
        <v>12.896062857630882</v>
      </c>
      <c r="BD116" s="9">
        <f t="shared" si="119"/>
        <v>4.773000215554848</v>
      </c>
      <c r="BE116" s="9">
        <f t="shared" si="119"/>
        <v>90.92356687898088</v>
      </c>
      <c r="BF116" s="9">
        <f t="shared" si="119"/>
        <v>9.44304294075517</v>
      </c>
      <c r="BG116" s="9">
        <f t="shared" si="119"/>
        <v>21.935002322977674</v>
      </c>
      <c r="BH116" s="9">
        <f t="shared" si="119"/>
        <v>0.5038603454156461</v>
      </c>
      <c r="BI116" s="9">
        <f t="shared" si="119"/>
        <v>15.342303845804166</v>
      </c>
      <c r="BJ116" s="9">
        <f t="shared" si="119"/>
        <v>1.325975469453815</v>
      </c>
      <c r="BK116" s="9">
        <f t="shared" si="119"/>
        <v>27.382372673484937</v>
      </c>
      <c r="BL116" s="9">
        <f t="shared" si="119"/>
        <v>15.934283452098178</v>
      </c>
      <c r="BM116" s="9">
        <f t="shared" si="119"/>
        <v>56.709049637284316</v>
      </c>
      <c r="BN116" s="9">
        <f t="shared" si="119"/>
        <v>24.85242030696576</v>
      </c>
      <c r="BO116" s="9">
        <f t="shared" si="119"/>
        <v>6.255800079543948</v>
      </c>
      <c r="BP116" s="9">
        <f t="shared" si="119"/>
        <v>19.494435406879578</v>
      </c>
      <c r="BQ116" s="9">
        <f t="shared" si="119"/>
        <v>18.297870882953866</v>
      </c>
      <c r="BR116" s="9">
        <f t="shared" si="119"/>
        <v>8.762914605512774</v>
      </c>
      <c r="BS116" s="9">
        <f t="shared" si="119"/>
        <v>24.466419930075045</v>
      </c>
      <c r="BT116" s="9">
        <f t="shared" si="119"/>
        <v>18.577984918658647</v>
      </c>
      <c r="BU116" s="9">
        <f>BU50/BU$66*10000</f>
        <v>11.61926085405977</v>
      </c>
      <c r="BV116" s="31">
        <f t="shared" si="116"/>
        <v>0.04915917577380213</v>
      </c>
      <c r="BW116" s="31">
        <f t="shared" si="116"/>
        <v>-0.11003546842628431</v>
      </c>
      <c r="BX116" s="31">
        <f t="shared" si="116"/>
        <v>-0.21892525367685778</v>
      </c>
    </row>
    <row r="117" spans="1:76" ht="15.75">
      <c r="A117" s="1"/>
      <c r="B117" s="13" t="s">
        <v>115</v>
      </c>
      <c r="D117" s="17" t="s">
        <v>122</v>
      </c>
      <c r="E117" s="9">
        <f>E51/E$66*10000</f>
        <v>314.9641547392957</v>
      </c>
      <c r="F117" s="4"/>
      <c r="G117" s="4"/>
      <c r="H117" s="9">
        <f aca="true" t="shared" si="120" ref="H117:Z117">H51/H$66*10000</f>
        <v>7.991927202105968</v>
      </c>
      <c r="I117" s="9">
        <f t="shared" si="120"/>
        <v>22.99809173793201</v>
      </c>
      <c r="J117" s="9">
        <f t="shared" si="120"/>
        <v>19.35013524654389</v>
      </c>
      <c r="K117" s="9">
        <f t="shared" si="120"/>
        <v>27.754304850710607</v>
      </c>
      <c r="L117" s="9">
        <f t="shared" si="120"/>
        <v>21.89763457419929</v>
      </c>
      <c r="M117" s="9">
        <f t="shared" si="120"/>
        <v>83.90475747940549</v>
      </c>
      <c r="N117" s="9">
        <f t="shared" si="120"/>
        <v>96.39562515115801</v>
      </c>
      <c r="O117" s="9">
        <f t="shared" si="120"/>
        <v>6.521616514848135</v>
      </c>
      <c r="P117" s="9">
        <f t="shared" si="120"/>
        <v>118.39699077148671</v>
      </c>
      <c r="Q117" s="9">
        <f t="shared" si="120"/>
        <v>97.26344790353352</v>
      </c>
      <c r="R117" s="9">
        <f t="shared" si="120"/>
        <v>201.4813746868749</v>
      </c>
      <c r="S117" s="9">
        <f t="shared" si="120"/>
        <v>839.6966157473568</v>
      </c>
      <c r="T117" s="9">
        <f t="shared" si="120"/>
        <v>1045.3689923837871</v>
      </c>
      <c r="U117" s="9">
        <f t="shared" si="120"/>
        <v>3.06552055752919</v>
      </c>
      <c r="V117" s="9">
        <f t="shared" si="120"/>
        <v>393.0607522534829</v>
      </c>
      <c r="W117" s="9">
        <f t="shared" si="120"/>
        <v>54.41724913785132</v>
      </c>
      <c r="X117" s="9">
        <f t="shared" si="120"/>
        <v>322.31729652890266</v>
      </c>
      <c r="Y117" s="9">
        <f t="shared" si="120"/>
        <v>253.86172679611587</v>
      </c>
      <c r="Z117" s="9">
        <f t="shared" si="120"/>
        <v>314.9641547392957</v>
      </c>
      <c r="AA117" s="4">
        <f t="shared" si="34"/>
        <v>0</v>
      </c>
      <c r="AB117" s="9">
        <f t="shared" si="118"/>
        <v>292.48429312189637</v>
      </c>
      <c r="AC117" s="9">
        <f t="shared" si="118"/>
        <v>28.3262713338482</v>
      </c>
      <c r="AD117" s="9">
        <f t="shared" si="118"/>
        <v>118.02983554123826</v>
      </c>
      <c r="AE117" s="9">
        <f t="shared" si="118"/>
        <v>794.9181600871533</v>
      </c>
      <c r="AG117" s="9">
        <f aca="true" t="shared" si="121" ref="AG117:BT117">AG51/AG$66*10000</f>
        <v>2489.9301933723823</v>
      </c>
      <c r="AH117" s="9">
        <f t="shared" si="121"/>
        <v>326.98446604246027</v>
      </c>
      <c r="AI117" s="9">
        <f t="shared" si="121"/>
        <v>1031.4330207522257</v>
      </c>
      <c r="AJ117" s="9">
        <f t="shared" si="121"/>
        <v>551.5600235892521</v>
      </c>
      <c r="AK117" s="9">
        <f t="shared" si="121"/>
        <v>362.66092692837225</v>
      </c>
      <c r="AL117" s="9">
        <f t="shared" si="121"/>
        <v>102.43283786258975</v>
      </c>
      <c r="AM117" s="9">
        <f t="shared" si="121"/>
        <v>131.8270682273751</v>
      </c>
      <c r="AN117" s="9">
        <f t="shared" si="121"/>
        <v>527.613559524553</v>
      </c>
      <c r="AO117" s="9">
        <f t="shared" si="121"/>
        <v>377.7408945433385</v>
      </c>
      <c r="AP117" s="9">
        <f t="shared" si="121"/>
        <v>233.1236380410059</v>
      </c>
      <c r="AQ117" s="9">
        <f t="shared" si="121"/>
        <v>428.5613906884583</v>
      </c>
      <c r="AR117" s="9">
        <f t="shared" si="121"/>
        <v>326.09765959720187</v>
      </c>
      <c r="AS117" s="9">
        <f t="shared" si="121"/>
        <v>501.912495738972</v>
      </c>
      <c r="AT117" s="9">
        <f t="shared" si="121"/>
        <v>74.96355299647257</v>
      </c>
      <c r="AU117" s="9">
        <f t="shared" si="121"/>
        <v>154.92033782450926</v>
      </c>
      <c r="AV117" s="9">
        <f t="shared" si="121"/>
        <v>35.9300658027574</v>
      </c>
      <c r="AW117" s="9">
        <f t="shared" si="121"/>
        <v>160.67671520045886</v>
      </c>
      <c r="AX117" s="9">
        <f t="shared" si="121"/>
        <v>193.7874565319259</v>
      </c>
      <c r="AY117" s="9">
        <f t="shared" si="121"/>
        <v>407.7220984985534</v>
      </c>
      <c r="AZ117" s="9">
        <f t="shared" si="121"/>
        <v>164.68145494306086</v>
      </c>
      <c r="BA117" s="9">
        <f t="shared" si="121"/>
        <v>401.25130117973634</v>
      </c>
      <c r="BB117" s="9">
        <f t="shared" si="121"/>
        <v>1307.4698283401215</v>
      </c>
      <c r="BC117" s="9">
        <f t="shared" si="121"/>
        <v>272.9524297548894</v>
      </c>
      <c r="BD117" s="9">
        <f t="shared" si="121"/>
        <v>210.8588321033021</v>
      </c>
      <c r="BE117" s="9">
        <f t="shared" si="121"/>
        <v>345.276008492569</v>
      </c>
      <c r="BF117" s="9">
        <f t="shared" si="121"/>
        <v>536.5199421556597</v>
      </c>
      <c r="BG117" s="9">
        <f t="shared" si="121"/>
        <v>66.7189653990571</v>
      </c>
      <c r="BH117" s="9">
        <f t="shared" si="121"/>
        <v>4.0308827633251685</v>
      </c>
      <c r="BI117" s="9">
        <f t="shared" si="121"/>
        <v>251.04554959541778</v>
      </c>
      <c r="BJ117" s="9">
        <f t="shared" si="121"/>
        <v>27.377493516369945</v>
      </c>
      <c r="BK117" s="9">
        <f t="shared" si="121"/>
        <v>143.83335002990205</v>
      </c>
      <c r="BL117" s="9">
        <f t="shared" si="121"/>
        <v>181.7432040116126</v>
      </c>
      <c r="BM117" s="9">
        <f t="shared" si="121"/>
        <v>816.626188548661</v>
      </c>
      <c r="BN117" s="9">
        <f t="shared" si="121"/>
        <v>377.3022432113341</v>
      </c>
      <c r="BO117" s="9">
        <f t="shared" si="121"/>
        <v>134.89327853639136</v>
      </c>
      <c r="BP117" s="9">
        <f t="shared" si="121"/>
        <v>340.1734470657092</v>
      </c>
      <c r="BQ117" s="9">
        <f t="shared" si="121"/>
        <v>393.9975649849428</v>
      </c>
      <c r="BR117" s="9">
        <f t="shared" si="121"/>
        <v>55.109253198521635</v>
      </c>
      <c r="BS117" s="9">
        <f t="shared" si="121"/>
        <v>324.70382204872175</v>
      </c>
      <c r="BT117" s="9">
        <f t="shared" si="121"/>
        <v>360.4876758425358</v>
      </c>
      <c r="BU117" s="9">
        <f>BU51/BU$66*10000</f>
        <v>366.7563466354027</v>
      </c>
      <c r="BV117" s="31">
        <f t="shared" si="116"/>
        <v>-0.9368127314598951</v>
      </c>
      <c r="BW117" s="31">
        <f t="shared" si="116"/>
        <v>-0.692004060670314</v>
      </c>
      <c r="BX117" s="31">
        <f t="shared" si="116"/>
        <v>-2.386525519819088</v>
      </c>
    </row>
    <row r="118" spans="1:76" ht="15.75">
      <c r="A118" s="1"/>
      <c r="B118" s="13"/>
      <c r="D118" s="4"/>
      <c r="E118" s="4"/>
      <c r="F118" s="4"/>
      <c r="G118" s="4"/>
      <c r="H118" s="4"/>
      <c r="I118" s="4"/>
      <c r="J118" s="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BR118" s="4"/>
      <c r="BS118" s="4"/>
      <c r="BT118" s="3"/>
      <c r="BU118" s="3"/>
      <c r="BV118" s="25"/>
      <c r="BW118" s="25"/>
      <c r="BX118" s="25"/>
    </row>
    <row r="119" spans="1:76" ht="15.75">
      <c r="A119" s="1" t="s">
        <v>85</v>
      </c>
      <c r="B119" s="13" t="s">
        <v>86</v>
      </c>
      <c r="C119" s="22">
        <v>17</v>
      </c>
      <c r="D119" s="17" t="s">
        <v>120</v>
      </c>
      <c r="E119" s="9">
        <f>E55/E54</f>
        <v>7.920813269127876</v>
      </c>
      <c r="F119" s="4"/>
      <c r="G119" s="4"/>
      <c r="H119" s="9">
        <f aca="true" t="shared" si="122" ref="H119:AE119">H55/H54</f>
        <v>15.008823529411766</v>
      </c>
      <c r="I119" s="9">
        <f t="shared" si="122"/>
        <v>4.200514138817481</v>
      </c>
      <c r="J119" s="9">
        <f t="shared" si="122"/>
        <v>4.575757575757576</v>
      </c>
      <c r="K119" s="9">
        <f t="shared" si="122"/>
        <v>10.666666666666666</v>
      </c>
      <c r="L119" s="9">
        <f t="shared" si="122"/>
        <v>6.035087719298246</v>
      </c>
      <c r="M119" s="9">
        <f t="shared" si="122"/>
        <v>4.636363636363637</v>
      </c>
      <c r="N119" s="9">
        <f t="shared" si="122"/>
        <v>117.125</v>
      </c>
      <c r="O119" s="9">
        <f t="shared" si="122"/>
        <v>20.75</v>
      </c>
      <c r="P119" s="9">
        <f t="shared" si="122"/>
        <v>5.3552447552447555</v>
      </c>
      <c r="Q119" s="9">
        <f t="shared" si="122"/>
        <v>12.88888888888889</v>
      </c>
      <c r="R119" s="9">
        <f t="shared" si="122"/>
        <v>15.666666666666666</v>
      </c>
      <c r="S119" s="9">
        <f t="shared" si="122"/>
        <v>8.379310344827585</v>
      </c>
      <c r="T119" s="9">
        <f t="shared" si="122"/>
        <v>4.363636363636363</v>
      </c>
      <c r="U119" s="9">
        <f t="shared" si="122"/>
        <v>13</v>
      </c>
      <c r="V119" s="9">
        <f t="shared" si="122"/>
        <v>6.2</v>
      </c>
      <c r="W119" s="9">
        <f t="shared" si="122"/>
        <v>2.3636363636363638</v>
      </c>
      <c r="X119" s="9">
        <f t="shared" si="122"/>
        <v>17</v>
      </c>
      <c r="Y119" s="9">
        <f t="shared" si="122"/>
        <v>14.63888888888889</v>
      </c>
      <c r="Z119" s="9">
        <f t="shared" si="122"/>
        <v>7.920813269127876</v>
      </c>
      <c r="AA119" s="4">
        <f t="shared" si="34"/>
        <v>0</v>
      </c>
      <c r="AB119" s="9">
        <f t="shared" si="122"/>
        <v>7.935502958579882</v>
      </c>
      <c r="AC119" s="9">
        <f t="shared" si="122"/>
        <v>9.877906976744185</v>
      </c>
      <c r="AD119" s="9">
        <f t="shared" si="122"/>
        <v>5.8785900783289815</v>
      </c>
      <c r="AE119" s="9">
        <f t="shared" si="122"/>
        <v>6.453125</v>
      </c>
      <c r="AG119" s="9">
        <f aca="true" t="shared" si="123" ref="AG119:AL119">AG55/AG54</f>
        <v>6.961538461538462</v>
      </c>
      <c r="AH119" s="9">
        <f t="shared" si="123"/>
        <v>4.666666666666667</v>
      </c>
      <c r="AI119" s="9">
        <f t="shared" si="123"/>
        <v>2</v>
      </c>
      <c r="AJ119" s="9"/>
      <c r="AK119" s="9">
        <f t="shared" si="123"/>
        <v>76</v>
      </c>
      <c r="AL119" s="9">
        <f t="shared" si="123"/>
        <v>3.75</v>
      </c>
      <c r="AM119" s="9"/>
      <c r="AN119" s="9">
        <f>AN55/AN54</f>
        <v>7</v>
      </c>
      <c r="AO119" s="9">
        <f>AO55/AO54</f>
        <v>9.166666666666666</v>
      </c>
      <c r="AP119" s="9">
        <f>AP55/AP54</f>
        <v>3.6818181818181817</v>
      </c>
      <c r="AQ119" s="9">
        <f>AQ55/AQ54</f>
        <v>8</v>
      </c>
      <c r="AR119" s="9">
        <f>AR55/AR54</f>
        <v>3</v>
      </c>
      <c r="AS119" s="9"/>
      <c r="AT119" s="9">
        <f>AT55/AT54</f>
        <v>10</v>
      </c>
      <c r="AU119" s="9"/>
      <c r="AV119" s="9">
        <f>AV55/AV54</f>
        <v>2</v>
      </c>
      <c r="AW119" s="9">
        <f>AW55/AW54</f>
        <v>2</v>
      </c>
      <c r="AX119" s="9">
        <f>AX55/AX54</f>
        <v>2</v>
      </c>
      <c r="AY119" s="9"/>
      <c r="AZ119" s="9">
        <f>AZ55/AZ54</f>
        <v>1.5</v>
      </c>
      <c r="BA119" s="9"/>
      <c r="BB119" s="9">
        <f>BB55/BB54</f>
        <v>2.25</v>
      </c>
      <c r="BC119" s="9"/>
      <c r="BD119" s="9">
        <f>BD55/BD54</f>
        <v>2</v>
      </c>
      <c r="BE119" s="9">
        <f>BE55/BE54</f>
        <v>1.2307692307692308</v>
      </c>
      <c r="BF119" s="9">
        <f>BF55/BF54</f>
        <v>1</v>
      </c>
      <c r="BG119" s="9">
        <f>BG55/BG54</f>
        <v>4</v>
      </c>
      <c r="BH119" s="9"/>
      <c r="BI119" s="9"/>
      <c r="BJ119" s="9">
        <f>BJ55/BJ54</f>
        <v>2.2</v>
      </c>
      <c r="BK119" s="9"/>
      <c r="BL119" s="9">
        <f>BL55/BL54</f>
        <v>31</v>
      </c>
      <c r="BM119" s="9"/>
      <c r="BN119" s="9">
        <f>BN55/BN54</f>
        <v>3</v>
      </c>
      <c r="BO119" s="9"/>
      <c r="BP119" s="9"/>
      <c r="BQ119" s="9">
        <f>BQ55/BQ54</f>
        <v>6.203007518796992</v>
      </c>
      <c r="BR119" s="9">
        <f>BR55/BR54</f>
        <v>2.3636363636363638</v>
      </c>
      <c r="BS119" s="9">
        <f>BS55/BS54</f>
        <v>17</v>
      </c>
      <c r="BT119" s="9">
        <f>BT55/BT54</f>
        <v>6.061643835616438</v>
      </c>
      <c r="BU119" s="9">
        <f>BU55/BU54</f>
        <v>3.8333333333333335</v>
      </c>
      <c r="BV119" s="31">
        <f aca="true" t="shared" si="124" ref="BV119:BX121">V119-BQ119</f>
        <v>-0.003007518796992237</v>
      </c>
      <c r="BW119" s="31">
        <f t="shared" si="124"/>
        <v>0</v>
      </c>
      <c r="BX119" s="31">
        <f t="shared" si="124"/>
        <v>0</v>
      </c>
    </row>
    <row r="120" spans="2:76" ht="15.75">
      <c r="B120" s="13"/>
      <c r="D120" s="17" t="s">
        <v>121</v>
      </c>
      <c r="E120" s="9">
        <f>E54/E$66*10000</f>
        <v>0.5600143128751724</v>
      </c>
      <c r="F120" s="4"/>
      <c r="G120" s="4"/>
      <c r="H120" s="9">
        <f aca="true" t="shared" si="125" ref="H120:Z120">H54/H$66*10000</f>
        <v>2.0217672981518073</v>
      </c>
      <c r="I120" s="9">
        <f t="shared" si="125"/>
        <v>5.4986218107286735</v>
      </c>
      <c r="J120" s="9">
        <f t="shared" si="125"/>
        <v>2.24843120822517</v>
      </c>
      <c r="K120" s="9">
        <f t="shared" si="125"/>
        <v>0.17032986270466788</v>
      </c>
      <c r="L120" s="9">
        <f t="shared" si="125"/>
        <v>1.7145125971557138</v>
      </c>
      <c r="M120" s="9">
        <f t="shared" si="125"/>
        <v>0.24339460239279023</v>
      </c>
      <c r="N120" s="9">
        <f t="shared" si="125"/>
        <v>0.15355734791104422</v>
      </c>
      <c r="O120" s="9">
        <f t="shared" si="125"/>
        <v>0.04700264154845502</v>
      </c>
      <c r="P120" s="9">
        <f t="shared" si="125"/>
        <v>1.51949038630121</v>
      </c>
      <c r="Q120" s="9">
        <f t="shared" si="125"/>
        <v>0.24101625306492333</v>
      </c>
      <c r="R120" s="9">
        <f t="shared" si="125"/>
        <v>0.13516192398493396</v>
      </c>
      <c r="S120" s="9">
        <f t="shared" si="125"/>
        <v>0.06307817125505985</v>
      </c>
      <c r="T120" s="9">
        <f t="shared" si="125"/>
        <v>0.7222270857042808</v>
      </c>
      <c r="U120" s="9">
        <f t="shared" si="125"/>
        <v>0.049443879960148235</v>
      </c>
      <c r="V120" s="9">
        <f t="shared" si="125"/>
        <v>0.13130271993584347</v>
      </c>
      <c r="W120" s="9">
        <f t="shared" si="125"/>
        <v>0.12556948615824723</v>
      </c>
      <c r="X120" s="9">
        <f t="shared" si="125"/>
        <v>0.010379920666266348</v>
      </c>
      <c r="Y120" s="9">
        <f t="shared" si="125"/>
        <v>0.14717569834868865</v>
      </c>
      <c r="Z120" s="9">
        <f t="shared" si="125"/>
        <v>0.5600143128751724</v>
      </c>
      <c r="AA120" s="4">
        <f t="shared" si="34"/>
        <v>0</v>
      </c>
      <c r="AB120" s="9">
        <f aca="true" t="shared" si="126" ref="AB120:AE121">AB54/AB$66*10000</f>
        <v>0.9273231090016187</v>
      </c>
      <c r="AC120" s="9">
        <f t="shared" si="126"/>
        <v>1.4958915165556923</v>
      </c>
      <c r="AD120" s="9">
        <f t="shared" si="126"/>
        <v>1.0917075688826858</v>
      </c>
      <c r="AE120" s="9">
        <f t="shared" si="126"/>
        <v>0.11723997318868364</v>
      </c>
      <c r="AG120" s="9">
        <f aca="true" t="shared" si="127" ref="AG120:BT120">AG54/AG$66*10000</f>
        <v>1.3907833854877103</v>
      </c>
      <c r="AH120" s="9">
        <f t="shared" si="127"/>
        <v>0.07120224999109971</v>
      </c>
      <c r="AI120" s="9">
        <f t="shared" si="127"/>
        <v>0.08463387386167438</v>
      </c>
      <c r="AJ120" s="9">
        <f t="shared" si="127"/>
        <v>0</v>
      </c>
      <c r="AK120" s="9">
        <f t="shared" si="127"/>
        <v>0.02683792843398004</v>
      </c>
      <c r="AL120" s="9">
        <f t="shared" si="127"/>
        <v>0.09274136519926642</v>
      </c>
      <c r="AM120" s="9">
        <f t="shared" si="127"/>
        <v>0</v>
      </c>
      <c r="AN120" s="9">
        <f t="shared" si="127"/>
        <v>0.02715598124064816</v>
      </c>
      <c r="AO120" s="9">
        <f t="shared" si="127"/>
        <v>0.29756394318512447</v>
      </c>
      <c r="AP120" s="9">
        <f t="shared" si="127"/>
        <v>0.437417487155832</v>
      </c>
      <c r="AQ120" s="9">
        <f t="shared" si="127"/>
        <v>0.02810607231692407</v>
      </c>
      <c r="AR120" s="9">
        <f t="shared" si="127"/>
        <v>0.0209507009056988</v>
      </c>
      <c r="AS120" s="9">
        <f t="shared" si="127"/>
        <v>0</v>
      </c>
      <c r="AT120" s="9">
        <f t="shared" si="127"/>
        <v>0.5058890079516554</v>
      </c>
      <c r="AU120" s="9">
        <f t="shared" si="127"/>
        <v>0</v>
      </c>
      <c r="AV120" s="9">
        <f t="shared" si="127"/>
        <v>0.02588621455530072</v>
      </c>
      <c r="AW120" s="9">
        <f t="shared" si="127"/>
        <v>0.025379357953002505</v>
      </c>
      <c r="AX120" s="9">
        <f t="shared" si="127"/>
        <v>0.030828421338200115</v>
      </c>
      <c r="AY120" s="9">
        <f t="shared" si="127"/>
        <v>0</v>
      </c>
      <c r="AZ120" s="9">
        <f t="shared" si="127"/>
        <v>0.17448149914504066</v>
      </c>
      <c r="BA120" s="9">
        <f t="shared" si="127"/>
        <v>0</v>
      </c>
      <c r="BB120" s="9">
        <f t="shared" si="127"/>
        <v>0.12493440943504659</v>
      </c>
      <c r="BC120" s="9">
        <f t="shared" si="127"/>
        <v>0</v>
      </c>
      <c r="BD120" s="9">
        <f t="shared" si="127"/>
        <v>0.10264516592591072</v>
      </c>
      <c r="BE120" s="9">
        <f t="shared" si="127"/>
        <v>0.3450106157112527</v>
      </c>
      <c r="BF120" s="9">
        <f t="shared" si="127"/>
        <v>0.045618564931184394</v>
      </c>
      <c r="BG120" s="9">
        <f t="shared" si="127"/>
        <v>0.03808160125516958</v>
      </c>
      <c r="BH120" s="9">
        <f t="shared" si="127"/>
        <v>0</v>
      </c>
      <c r="BI120" s="9">
        <f t="shared" si="127"/>
        <v>0</v>
      </c>
      <c r="BJ120" s="9">
        <f t="shared" si="127"/>
        <v>0.389992785133475</v>
      </c>
      <c r="BK120" s="9"/>
      <c r="BL120" s="9">
        <f t="shared" si="127"/>
        <v>0.03299023489047242</v>
      </c>
      <c r="BM120" s="9"/>
      <c r="BN120" s="9">
        <f t="shared" si="127"/>
        <v>0.0295159386068477</v>
      </c>
      <c r="BO120" s="9"/>
      <c r="BP120" s="9"/>
      <c r="BQ120" s="9">
        <f t="shared" si="127"/>
        <v>0.13398022613041535</v>
      </c>
      <c r="BR120" s="9">
        <f t="shared" si="127"/>
        <v>0.12716630694015899</v>
      </c>
      <c r="BS120" s="9">
        <f t="shared" si="127"/>
        <v>0.010449036912267796</v>
      </c>
      <c r="BT120" s="9">
        <f t="shared" si="127"/>
        <v>0.1149072568576218</v>
      </c>
      <c r="BU120" s="9">
        <f>BU54/BU$66*10000</f>
        <v>0.13228759985646796</v>
      </c>
      <c r="BV120" s="31">
        <f t="shared" si="124"/>
        <v>-0.0026775061945718825</v>
      </c>
      <c r="BW120" s="31">
        <f t="shared" si="124"/>
        <v>-0.0015968207819117564</v>
      </c>
      <c r="BX120" s="31">
        <f t="shared" si="124"/>
        <v>-6.911624600144765E-05</v>
      </c>
    </row>
    <row r="121" spans="1:76" ht="15.75">
      <c r="A121" s="1"/>
      <c r="B121" s="13"/>
      <c r="D121" s="17" t="s">
        <v>122</v>
      </c>
      <c r="E121" s="9">
        <f>E55/E$66*10000</f>
        <v>4.4357688003231965</v>
      </c>
      <c r="F121" s="4"/>
      <c r="G121" s="4"/>
      <c r="H121" s="9">
        <f aca="true" t="shared" si="128" ref="H121:Z121">H55/H$66*10000</f>
        <v>30.344348595496097</v>
      </c>
      <c r="I121" s="9">
        <f t="shared" si="128"/>
        <v>23.097038659975972</v>
      </c>
      <c r="J121" s="9">
        <f t="shared" si="128"/>
        <v>10.288276134606082</v>
      </c>
      <c r="K121" s="9">
        <f t="shared" si="128"/>
        <v>1.8168518688497908</v>
      </c>
      <c r="L121" s="9">
        <f t="shared" si="128"/>
        <v>10.347233919676588</v>
      </c>
      <c r="M121" s="9">
        <f t="shared" si="128"/>
        <v>1.1284658838211183</v>
      </c>
      <c r="N121" s="9">
        <f t="shared" si="128"/>
        <v>17.985404374081057</v>
      </c>
      <c r="O121" s="9">
        <f t="shared" si="128"/>
        <v>0.9753048121304416</v>
      </c>
      <c r="P121" s="9">
        <f t="shared" si="128"/>
        <v>8.137242921884381</v>
      </c>
      <c r="Q121" s="9">
        <f t="shared" si="128"/>
        <v>3.106431706170123</v>
      </c>
      <c r="R121" s="9">
        <f t="shared" si="128"/>
        <v>2.1175368090972984</v>
      </c>
      <c r="S121" s="9">
        <f t="shared" si="128"/>
        <v>0.5285515729303291</v>
      </c>
      <c r="T121" s="9">
        <f t="shared" si="128"/>
        <v>3.1515363739823163</v>
      </c>
      <c r="U121" s="9">
        <f t="shared" si="128"/>
        <v>0.6427704394819271</v>
      </c>
      <c r="V121" s="9">
        <f t="shared" si="128"/>
        <v>0.8140768636022295</v>
      </c>
      <c r="W121" s="9">
        <f t="shared" si="128"/>
        <v>0.2968006036467662</v>
      </c>
      <c r="X121" s="9">
        <f t="shared" si="128"/>
        <v>0.1764586513265279</v>
      </c>
      <c r="Y121" s="9">
        <f t="shared" si="128"/>
        <v>2.1544886952710813</v>
      </c>
      <c r="Z121" s="9">
        <f t="shared" si="128"/>
        <v>4.4357688003231965</v>
      </c>
      <c r="AA121" s="4">
        <f t="shared" si="34"/>
        <v>0</v>
      </c>
      <c r="AB121" s="9">
        <f t="shared" si="126"/>
        <v>7.358775275041839</v>
      </c>
      <c r="AC121" s="9">
        <f t="shared" si="126"/>
        <v>14.776277247837916</v>
      </c>
      <c r="AD121" s="9">
        <f t="shared" si="126"/>
        <v>6.41770128287041</v>
      </c>
      <c r="AE121" s="9">
        <f t="shared" si="126"/>
        <v>0.756564201983224</v>
      </c>
      <c r="AG121" s="9">
        <f aca="true" t="shared" si="129" ref="AG121:BT121">AG55/AG$66*10000</f>
        <v>9.681992029741368</v>
      </c>
      <c r="AH121" s="9">
        <f t="shared" si="129"/>
        <v>0.332277166625132</v>
      </c>
      <c r="AI121" s="9">
        <f t="shared" si="129"/>
        <v>0.16926774772334877</v>
      </c>
      <c r="AJ121" s="9">
        <f t="shared" si="129"/>
        <v>0</v>
      </c>
      <c r="AK121" s="9">
        <f t="shared" si="129"/>
        <v>2.0396825609824827</v>
      </c>
      <c r="AL121" s="9">
        <f t="shared" si="129"/>
        <v>0.3477801194972491</v>
      </c>
      <c r="AM121" s="9">
        <f t="shared" si="129"/>
        <v>0</v>
      </c>
      <c r="AN121" s="9">
        <f t="shared" si="129"/>
        <v>0.19009186868453712</v>
      </c>
      <c r="AO121" s="9">
        <f t="shared" si="129"/>
        <v>2.7276694791969742</v>
      </c>
      <c r="AP121" s="9">
        <f t="shared" si="129"/>
        <v>1.6104916572555632</v>
      </c>
      <c r="AQ121" s="9">
        <f t="shared" si="129"/>
        <v>0.22484857853539256</v>
      </c>
      <c r="AR121" s="9">
        <f t="shared" si="129"/>
        <v>0.0628521027170964</v>
      </c>
      <c r="AS121" s="9">
        <f t="shared" si="129"/>
        <v>0</v>
      </c>
      <c r="AT121" s="9">
        <f t="shared" si="129"/>
        <v>5.058890079516554</v>
      </c>
      <c r="AU121" s="9">
        <f t="shared" si="129"/>
        <v>0</v>
      </c>
      <c r="AV121" s="9">
        <f t="shared" si="129"/>
        <v>0.05177242911060144</v>
      </c>
      <c r="AW121" s="9">
        <f t="shared" si="129"/>
        <v>0.05075871590600501</v>
      </c>
      <c r="AX121" s="9">
        <f t="shared" si="129"/>
        <v>0.06165684267640023</v>
      </c>
      <c r="AY121" s="9">
        <f t="shared" si="129"/>
        <v>0</v>
      </c>
      <c r="AZ121" s="9">
        <f t="shared" si="129"/>
        <v>0.261722248717561</v>
      </c>
      <c r="BA121" s="9">
        <f t="shared" si="129"/>
        <v>0</v>
      </c>
      <c r="BB121" s="9">
        <f t="shared" si="129"/>
        <v>0.28110242122885487</v>
      </c>
      <c r="BC121" s="9">
        <f t="shared" si="129"/>
        <v>0</v>
      </c>
      <c r="BD121" s="9">
        <f t="shared" si="129"/>
        <v>0.20529033185182144</v>
      </c>
      <c r="BE121" s="9">
        <f t="shared" si="129"/>
        <v>0.42462845010615713</v>
      </c>
      <c r="BF121" s="9">
        <f t="shared" si="129"/>
        <v>0.045618564931184394</v>
      </c>
      <c r="BG121" s="9">
        <f t="shared" si="129"/>
        <v>0.15232640502067832</v>
      </c>
      <c r="BH121" s="9">
        <f t="shared" si="129"/>
        <v>0</v>
      </c>
      <c r="BI121" s="9">
        <f t="shared" si="129"/>
        <v>0</v>
      </c>
      <c r="BJ121" s="9">
        <f t="shared" si="129"/>
        <v>0.857984127293645</v>
      </c>
      <c r="BK121" s="9"/>
      <c r="BL121" s="9">
        <f t="shared" si="129"/>
        <v>1.0226972816046451</v>
      </c>
      <c r="BM121" s="9"/>
      <c r="BN121" s="9">
        <f t="shared" si="129"/>
        <v>0.0885478158205431</v>
      </c>
      <c r="BO121" s="9"/>
      <c r="BP121" s="9"/>
      <c r="BQ121" s="9">
        <f t="shared" si="129"/>
        <v>0.8310803500570877</v>
      </c>
      <c r="BR121" s="9">
        <f t="shared" si="129"/>
        <v>0.3005749073131031</v>
      </c>
      <c r="BS121" s="9">
        <f t="shared" si="129"/>
        <v>0.17763362750855252</v>
      </c>
      <c r="BT121" s="9">
        <f t="shared" si="129"/>
        <v>0.6965268651985979</v>
      </c>
      <c r="BU121" s="9">
        <f>BU55/BU$66*10000</f>
        <v>0.5071024661164605</v>
      </c>
      <c r="BV121" s="31">
        <f t="shared" si="124"/>
        <v>-0.017003486454858163</v>
      </c>
      <c r="BW121" s="31">
        <f t="shared" si="124"/>
        <v>-0.003774303666336909</v>
      </c>
      <c r="BX121" s="31">
        <f t="shared" si="124"/>
        <v>-0.0011749761820246118</v>
      </c>
    </row>
    <row r="122" spans="1:73" ht="15.75">
      <c r="A122" s="1"/>
      <c r="B122" s="13"/>
      <c r="D122" s="4"/>
      <c r="E122" s="4"/>
      <c r="F122" s="4"/>
      <c r="G122" s="4"/>
      <c r="H122" s="4"/>
      <c r="I122" s="4"/>
      <c r="J122" s="4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BR122" s="4"/>
      <c r="BS122" s="4"/>
      <c r="BT122" s="3"/>
      <c r="BU122" s="3"/>
    </row>
    <row r="123" spans="1:76" s="12" customFormat="1" ht="15.75">
      <c r="A123" s="2"/>
      <c r="B123" s="13" t="s">
        <v>116</v>
      </c>
      <c r="C123" s="23">
        <f>SUM(C71:C119)</f>
        <v>573</v>
      </c>
      <c r="D123" s="13" t="s">
        <v>120</v>
      </c>
      <c r="E123" s="28">
        <f>E59/E58</f>
        <v>22.065480632000657</v>
      </c>
      <c r="F123" s="4"/>
      <c r="G123" s="4"/>
      <c r="H123" s="28">
        <f aca="true" t="shared" si="130" ref="H123:AE123">H59/H58</f>
        <v>90.2395210761978</v>
      </c>
      <c r="I123" s="28">
        <f t="shared" si="130"/>
        <v>11.95939577819379</v>
      </c>
      <c r="J123" s="28">
        <f t="shared" si="130"/>
        <v>11.508272058823529</v>
      </c>
      <c r="K123" s="28">
        <f t="shared" si="130"/>
        <v>12.387526156707743</v>
      </c>
      <c r="L123" s="28">
        <f t="shared" si="130"/>
        <v>14.395764394440768</v>
      </c>
      <c r="M123" s="28">
        <f t="shared" si="130"/>
        <v>12.009765869537999</v>
      </c>
      <c r="N123" s="28">
        <f t="shared" si="130"/>
        <v>53.013476321533645</v>
      </c>
      <c r="O123" s="28">
        <f t="shared" si="130"/>
        <v>8.109838472834067</v>
      </c>
      <c r="P123" s="28">
        <f t="shared" si="130"/>
        <v>12.033015349585837</v>
      </c>
      <c r="Q123" s="28">
        <f t="shared" si="130"/>
        <v>12.202719100567098</v>
      </c>
      <c r="R123" s="28">
        <f t="shared" si="130"/>
        <v>10.192761778660488</v>
      </c>
      <c r="S123" s="28">
        <f t="shared" si="130"/>
        <v>13.381233224386948</v>
      </c>
      <c r="T123" s="28">
        <f t="shared" si="130"/>
        <v>19.642007611798288</v>
      </c>
      <c r="U123" s="28">
        <f t="shared" si="130"/>
        <v>10.698218501824426</v>
      </c>
      <c r="V123" s="28">
        <f t="shared" si="130"/>
        <v>14.91500969794585</v>
      </c>
      <c r="W123" s="28">
        <f t="shared" si="130"/>
        <v>12.613156419360868</v>
      </c>
      <c r="X123" s="28">
        <f t="shared" si="130"/>
        <v>12.471407110665998</v>
      </c>
      <c r="Y123" s="28">
        <f t="shared" si="130"/>
        <v>13.938252701628338</v>
      </c>
      <c r="Z123" s="28">
        <f t="shared" si="130"/>
        <v>22.065480632000657</v>
      </c>
      <c r="AA123" s="4">
        <f t="shared" si="34"/>
        <v>0</v>
      </c>
      <c r="AB123" s="28">
        <f t="shared" si="130"/>
        <v>25.17749682972755</v>
      </c>
      <c r="AC123" s="28">
        <f t="shared" si="130"/>
        <v>47.360000972975605</v>
      </c>
      <c r="AD123" s="28">
        <f t="shared" si="130"/>
        <v>11.968090870645451</v>
      </c>
      <c r="AE123" s="28">
        <f t="shared" si="130"/>
        <v>13.598428414269998</v>
      </c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>
        <f>BQ59/BQ58</f>
        <v>14.91500969794585</v>
      </c>
      <c r="BR123" s="28">
        <f>BR59/BR58</f>
        <v>12.613156419360868</v>
      </c>
      <c r="BS123" s="28">
        <f>BS59/BS58</f>
        <v>12.471407110665998</v>
      </c>
      <c r="BT123" s="28">
        <f>BT59/BT58</f>
        <v>14.560256620836917</v>
      </c>
      <c r="BU123" s="28"/>
      <c r="BV123" s="24">
        <f aca="true" t="shared" si="131" ref="BV123:BX125">V123-BQ123</f>
        <v>0</v>
      </c>
      <c r="BW123" s="24">
        <f t="shared" si="131"/>
        <v>0</v>
      </c>
      <c r="BX123" s="24">
        <f t="shared" si="131"/>
        <v>0</v>
      </c>
    </row>
    <row r="124" spans="1:76" s="12" customFormat="1" ht="15.75">
      <c r="A124" s="2"/>
      <c r="B124" s="13" t="s">
        <v>127</v>
      </c>
      <c r="C124" s="23"/>
      <c r="D124" s="13" t="s">
        <v>121</v>
      </c>
      <c r="E124" s="28">
        <f>E58/E$66*10000</f>
        <v>142.55315648966248</v>
      </c>
      <c r="F124" s="4"/>
      <c r="G124" s="4"/>
      <c r="H124" s="28">
        <f aca="true" t="shared" si="132" ref="H124:Z124">H58/H$66*10000</f>
        <v>301.46334327765345</v>
      </c>
      <c r="I124" s="28">
        <f t="shared" si="132"/>
        <v>218.96953848328505</v>
      </c>
      <c r="J124" s="28">
        <f t="shared" si="132"/>
        <v>222.39028677718045</v>
      </c>
      <c r="K124" s="28">
        <f t="shared" si="132"/>
        <v>162.79749766506146</v>
      </c>
      <c r="L124" s="28">
        <f t="shared" si="132"/>
        <v>136.34887022643596</v>
      </c>
      <c r="M124" s="28">
        <f t="shared" si="132"/>
        <v>176.7266081192014</v>
      </c>
      <c r="N124" s="28">
        <f t="shared" si="132"/>
        <v>202.25422186733414</v>
      </c>
      <c r="O124" s="28">
        <f t="shared" si="132"/>
        <v>160.04399447248935</v>
      </c>
      <c r="P124" s="28">
        <f t="shared" si="132"/>
        <v>216.53694327412987</v>
      </c>
      <c r="Q124" s="28">
        <f t="shared" si="132"/>
        <v>216.27727366699267</v>
      </c>
      <c r="R124" s="28">
        <f t="shared" si="132"/>
        <v>204.16208617924272</v>
      </c>
      <c r="S124" s="28">
        <f t="shared" si="132"/>
        <v>119.12421396985734</v>
      </c>
      <c r="T124" s="28">
        <f t="shared" si="132"/>
        <v>92.00735358487262</v>
      </c>
      <c r="U124" s="28">
        <f t="shared" si="132"/>
        <v>115.17951836716531</v>
      </c>
      <c r="V124" s="28">
        <f t="shared" si="132"/>
        <v>89.0464745977213</v>
      </c>
      <c r="W124" s="28">
        <f t="shared" si="132"/>
        <v>61.083847312071</v>
      </c>
      <c r="X124" s="28">
        <f t="shared" si="132"/>
        <v>51.82175392633474</v>
      </c>
      <c r="Y124" s="28">
        <f t="shared" si="132"/>
        <v>138.83983032277266</v>
      </c>
      <c r="Z124" s="28">
        <f t="shared" si="132"/>
        <v>142.55315648966248</v>
      </c>
      <c r="AA124" s="4">
        <f t="shared" si="34"/>
        <v>0</v>
      </c>
      <c r="AB124" s="28">
        <f aca="true" t="shared" si="133" ref="AB124:AE125">AB58/AB$66*10000</f>
        <v>185.62868665807017</v>
      </c>
      <c r="AC124" s="28">
        <f t="shared" si="133"/>
        <v>214.52649815274793</v>
      </c>
      <c r="AD124" s="28">
        <f t="shared" si="133"/>
        <v>215.68493034520904</v>
      </c>
      <c r="AE124" s="28">
        <f t="shared" si="133"/>
        <v>116.56217959368655</v>
      </c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>
        <f aca="true" t="shared" si="134" ref="BQ124:BT125">BQ58/BQ$66*10000</f>
        <v>88.81277200252487</v>
      </c>
      <c r="BR124" s="28">
        <f t="shared" si="134"/>
        <v>61.86062803970826</v>
      </c>
      <c r="BS124" s="28">
        <f t="shared" si="134"/>
        <v>52.16681678449697</v>
      </c>
      <c r="BT124" s="28">
        <f t="shared" si="134"/>
        <v>81.45743957196574</v>
      </c>
      <c r="BU124" s="28"/>
      <c r="BV124" s="24">
        <f t="shared" si="131"/>
        <v>0.23370259519643355</v>
      </c>
      <c r="BW124" s="24">
        <f t="shared" si="131"/>
        <v>-0.7767807276372594</v>
      </c>
      <c r="BX124" s="24">
        <f t="shared" si="131"/>
        <v>-0.3450628581622297</v>
      </c>
    </row>
    <row r="125" spans="1:76" s="12" customFormat="1" ht="15.75">
      <c r="A125" s="2"/>
      <c r="B125" s="13"/>
      <c r="C125" s="23"/>
      <c r="D125" s="13" t="s">
        <v>122</v>
      </c>
      <c r="E125" s="28">
        <f>E59/E$66*10000</f>
        <v>3145.5039135532065</v>
      </c>
      <c r="F125" s="4"/>
      <c r="G125" s="4"/>
      <c r="H125" s="28">
        <f aca="true" t="shared" si="135" ref="H125:Z125">H59/H$66*10000</f>
        <v>27203.907719404862</v>
      </c>
      <c r="I125" s="28">
        <f t="shared" si="135"/>
        <v>2618.743374090042</v>
      </c>
      <c r="J125" s="28">
        <f t="shared" si="135"/>
        <v>2559.327923471578</v>
      </c>
      <c r="K125" s="28">
        <f t="shared" si="135"/>
        <v>2016.6582605725164</v>
      </c>
      <c r="L125" s="28">
        <f t="shared" si="135"/>
        <v>1962.846211227952</v>
      </c>
      <c r="M125" s="28">
        <f t="shared" si="135"/>
        <v>2122.4451864292023</v>
      </c>
      <c r="N125" s="28">
        <f t="shared" si="135"/>
        <v>10722.19940189413</v>
      </c>
      <c r="O125" s="28">
        <f t="shared" si="135"/>
        <v>1297.930943719037</v>
      </c>
      <c r="P125" s="28">
        <f t="shared" si="135"/>
        <v>2605.592362170002</v>
      </c>
      <c r="Q125" s="28">
        <f t="shared" si="135"/>
        <v>2639.1708183947885</v>
      </c>
      <c r="R125" s="28">
        <f t="shared" si="135"/>
        <v>2080.975508659374</v>
      </c>
      <c r="S125" s="28">
        <f t="shared" si="135"/>
        <v>1594.0288898024348</v>
      </c>
      <c r="T125" s="28">
        <f t="shared" si="135"/>
        <v>1807.2091394554845</v>
      </c>
      <c r="U125" s="28">
        <f t="shared" si="135"/>
        <v>1232.2156544268341</v>
      </c>
      <c r="V125" s="28">
        <f t="shared" si="135"/>
        <v>1328.1290321929018</v>
      </c>
      <c r="W125" s="28">
        <f t="shared" si="135"/>
        <v>770.4601208435073</v>
      </c>
      <c r="X125" s="28">
        <f t="shared" si="135"/>
        <v>646.2901904040748</v>
      </c>
      <c r="Y125" s="28">
        <f t="shared" si="135"/>
        <v>1935.184640090006</v>
      </c>
      <c r="Z125" s="28">
        <f t="shared" si="135"/>
        <v>3145.5039135532065</v>
      </c>
      <c r="AA125" s="4">
        <f t="shared" si="34"/>
        <v>0</v>
      </c>
      <c r="AB125" s="28">
        <f t="shared" si="133"/>
        <v>4673.66566984005</v>
      </c>
      <c r="AC125" s="28">
        <f t="shared" si="133"/>
        <v>10159.975161243192</v>
      </c>
      <c r="AD125" s="28">
        <f t="shared" si="133"/>
        <v>2581.3368458002965</v>
      </c>
      <c r="AE125" s="28">
        <f t="shared" si="133"/>
        <v>1585.0624550160296</v>
      </c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>
        <f t="shared" si="134"/>
        <v>1324.6433557191124</v>
      </c>
      <c r="BR125" s="28">
        <f t="shared" si="134"/>
        <v>780.2577776647411</v>
      </c>
      <c r="BS125" s="28">
        <f t="shared" si="134"/>
        <v>650.5936097869859</v>
      </c>
      <c r="BT125" s="28">
        <f t="shared" si="134"/>
        <v>1186.0412238441372</v>
      </c>
      <c r="BU125" s="28"/>
      <c r="BV125" s="24">
        <f t="shared" si="131"/>
        <v>3.4856764737894537</v>
      </c>
      <c r="BW125" s="24">
        <f t="shared" si="131"/>
        <v>-9.797656821233772</v>
      </c>
      <c r="BX125" s="24">
        <f t="shared" si="131"/>
        <v>-4.303419382911102</v>
      </c>
    </row>
    <row r="126" spans="2:73" ht="15.75">
      <c r="B126" s="16"/>
      <c r="D126" s="4"/>
      <c r="E126" s="9"/>
      <c r="F126" s="4"/>
      <c r="G126" s="4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</row>
    <row r="127" spans="1:76" s="10" customFormat="1" ht="15.75">
      <c r="A127" s="1" t="s">
        <v>87</v>
      </c>
      <c r="B127" s="16" t="s">
        <v>88</v>
      </c>
      <c r="C127" s="15">
        <v>573</v>
      </c>
      <c r="D127" s="16" t="s">
        <v>120</v>
      </c>
      <c r="E127" s="26">
        <f>E62/E61</f>
        <v>22.065480632000657</v>
      </c>
      <c r="F127" s="18"/>
      <c r="G127" s="18"/>
      <c r="H127" s="26">
        <f aca="true" t="shared" si="136" ref="H127:AE127">H62/H61</f>
        <v>90.23948162613172</v>
      </c>
      <c r="I127" s="26">
        <f t="shared" si="136"/>
        <v>11.95939577819379</v>
      </c>
      <c r="J127" s="26">
        <f t="shared" si="136"/>
        <v>11.508272058823529</v>
      </c>
      <c r="K127" s="26">
        <f t="shared" si="136"/>
        <v>12.387526156707743</v>
      </c>
      <c r="L127" s="26">
        <f t="shared" si="136"/>
        <v>14.395764394440768</v>
      </c>
      <c r="M127" s="26">
        <f t="shared" si="136"/>
        <v>12.009765869537999</v>
      </c>
      <c r="N127" s="26">
        <f t="shared" si="136"/>
        <v>53.013476321533645</v>
      </c>
      <c r="O127" s="26">
        <f t="shared" si="136"/>
        <v>8.108370044052863</v>
      </c>
      <c r="P127" s="26">
        <f t="shared" si="136"/>
        <v>12.0320339182664</v>
      </c>
      <c r="Q127" s="26">
        <f t="shared" si="136"/>
        <v>12.202570515836657</v>
      </c>
      <c r="R127" s="26">
        <f t="shared" si="136"/>
        <v>10.192761778660488</v>
      </c>
      <c r="S127" s="26">
        <f t="shared" si="136"/>
        <v>13.390394066170963</v>
      </c>
      <c r="T127" s="26">
        <f t="shared" si="136"/>
        <v>19.641531874405327</v>
      </c>
      <c r="U127" s="26">
        <f t="shared" si="136"/>
        <v>10.698218501824426</v>
      </c>
      <c r="V127" s="26">
        <f t="shared" si="136"/>
        <v>14.917041961135753</v>
      </c>
      <c r="W127" s="26">
        <f t="shared" si="136"/>
        <v>12.613156419360868</v>
      </c>
      <c r="X127" s="26">
        <f t="shared" si="136"/>
        <v>12.471407110665998</v>
      </c>
      <c r="Y127" s="26">
        <f t="shared" si="136"/>
        <v>13.946465926165994</v>
      </c>
      <c r="Z127" s="26">
        <f t="shared" si="136"/>
        <v>22.068263755021558</v>
      </c>
      <c r="AA127" s="27">
        <f t="shared" si="34"/>
        <v>-0.0027831230209010016</v>
      </c>
      <c r="AB127" s="26">
        <f t="shared" si="136"/>
        <v>25.179641054900095</v>
      </c>
      <c r="AC127" s="26">
        <f t="shared" si="136"/>
        <v>47.35982259411512</v>
      </c>
      <c r="AD127" s="26">
        <f t="shared" si="136"/>
        <v>11.967390442459164</v>
      </c>
      <c r="AE127" s="26">
        <f t="shared" si="136"/>
        <v>13.606383647798742</v>
      </c>
      <c r="AG127" s="26">
        <f aca="true" t="shared" si="137" ref="AG127:BT127">AG62/AG61</f>
        <v>33.518664752333095</v>
      </c>
      <c r="AH127" s="26">
        <f t="shared" si="137"/>
        <v>13.844730941704036</v>
      </c>
      <c r="AI127" s="26">
        <f t="shared" si="137"/>
        <v>20.388938714499254</v>
      </c>
      <c r="AJ127" s="26">
        <f t="shared" si="137"/>
        <v>14.24410029498525</v>
      </c>
      <c r="AK127" s="26">
        <f t="shared" si="137"/>
        <v>17.883617494440326</v>
      </c>
      <c r="AL127" s="26">
        <f t="shared" si="137"/>
        <v>9.23859126984127</v>
      </c>
      <c r="AM127" s="26">
        <f t="shared" si="137"/>
        <v>24.06451612903226</v>
      </c>
      <c r="AN127" s="26">
        <f t="shared" si="137"/>
        <v>15.720792079207921</v>
      </c>
      <c r="AO127" s="26">
        <f t="shared" si="137"/>
        <v>18.808458580915765</v>
      </c>
      <c r="AP127" s="26">
        <f t="shared" si="137"/>
        <v>14.813741154987445</v>
      </c>
      <c r="AQ127" s="26">
        <f t="shared" si="137"/>
        <v>11.806659939455097</v>
      </c>
      <c r="AR127" s="26">
        <f t="shared" si="137"/>
        <v>15.72796106003245</v>
      </c>
      <c r="AS127" s="26">
        <f t="shared" si="137"/>
        <v>18.63868816008894</v>
      </c>
      <c r="AT127" s="26">
        <f t="shared" si="137"/>
        <v>9.920596810152633</v>
      </c>
      <c r="AU127" s="26">
        <f t="shared" si="137"/>
        <v>10.671039554760485</v>
      </c>
      <c r="AV127" s="26">
        <f t="shared" si="137"/>
        <v>7.7689282202556535</v>
      </c>
      <c r="AW127" s="26">
        <f t="shared" si="137"/>
        <v>5.732435033686237</v>
      </c>
      <c r="AX127" s="26">
        <f t="shared" si="137"/>
        <v>11.517725752508362</v>
      </c>
      <c r="AY127" s="26">
        <f t="shared" si="137"/>
        <v>10.279757085020243</v>
      </c>
      <c r="AZ127" s="26">
        <f t="shared" si="137"/>
        <v>6.746042912416462</v>
      </c>
      <c r="BA127" s="26">
        <f t="shared" si="137"/>
        <v>12.835604395604395</v>
      </c>
      <c r="BB127" s="26">
        <f t="shared" si="137"/>
        <v>18.241565799639453</v>
      </c>
      <c r="BC127" s="26">
        <f t="shared" si="137"/>
        <v>18.86889692585895</v>
      </c>
      <c r="BD127" s="26">
        <f t="shared" si="137"/>
        <v>10.015384615384615</v>
      </c>
      <c r="BE127" s="26">
        <f t="shared" si="137"/>
        <v>5.6121642969984205</v>
      </c>
      <c r="BF127" s="26">
        <f t="shared" si="137"/>
        <v>13.283474065138721</v>
      </c>
      <c r="BG127" s="26">
        <f t="shared" si="137"/>
        <v>8.133434038267875</v>
      </c>
      <c r="BH127" s="26">
        <f t="shared" si="137"/>
        <v>9.38160136286201</v>
      </c>
      <c r="BI127" s="26">
        <f t="shared" si="137"/>
        <v>23.074766355140188</v>
      </c>
      <c r="BJ127" s="26">
        <f t="shared" si="137"/>
        <v>12.72755905511811</v>
      </c>
      <c r="BK127" s="26">
        <f t="shared" si="137"/>
        <v>7.640290846877673</v>
      </c>
      <c r="BL127" s="26">
        <f t="shared" si="137"/>
        <v>13.404366812227074</v>
      </c>
      <c r="BM127" s="26">
        <f t="shared" si="137"/>
        <v>13.061006064930432</v>
      </c>
      <c r="BN127" s="26">
        <f t="shared" si="137"/>
        <v>15.180327868852459</v>
      </c>
      <c r="BO127" s="26">
        <f t="shared" si="137"/>
        <v>13.220956719817767</v>
      </c>
      <c r="BP127" s="26">
        <f t="shared" si="137"/>
        <v>16.610587382160986</v>
      </c>
      <c r="BQ127" s="26">
        <f t="shared" si="137"/>
        <v>14.756170878896501</v>
      </c>
      <c r="BR127" s="26">
        <f t="shared" si="137"/>
        <v>12.521043925748943</v>
      </c>
      <c r="BS127" s="26">
        <f t="shared" si="137"/>
        <v>12.631510154836114</v>
      </c>
      <c r="BT127" s="26">
        <f t="shared" si="137"/>
        <v>14.434631022860067</v>
      </c>
      <c r="BU127" s="26">
        <f>BU62/BU61</f>
        <v>14.948593073593074</v>
      </c>
      <c r="BV127" s="30">
        <f aca="true" t="shared" si="138" ref="BV127:BX129">V127-BQ127</f>
        <v>0.16087108223925206</v>
      </c>
      <c r="BW127" s="30">
        <f t="shared" si="138"/>
        <v>0.09211249361192486</v>
      </c>
      <c r="BX127" s="30">
        <f t="shared" si="138"/>
        <v>-0.1601030441701159</v>
      </c>
    </row>
    <row r="128" spans="1:76" s="10" customFormat="1" ht="15.75">
      <c r="A128" s="1"/>
      <c r="B128" s="16"/>
      <c r="C128" s="15"/>
      <c r="D128" s="16" t="s">
        <v>121</v>
      </c>
      <c r="E128" s="26">
        <f>E61/E$66*10000</f>
        <v>142.55315648966248</v>
      </c>
      <c r="F128" s="18"/>
      <c r="G128" s="18"/>
      <c r="H128" s="26">
        <f aca="true" t="shared" si="139" ref="H128:Z128">H61/H$66*10000</f>
        <v>301.46334327765345</v>
      </c>
      <c r="I128" s="26">
        <f t="shared" si="139"/>
        <v>218.96953848328505</v>
      </c>
      <c r="J128" s="26">
        <f t="shared" si="139"/>
        <v>222.39028677718045</v>
      </c>
      <c r="K128" s="26">
        <f t="shared" si="139"/>
        <v>162.79749766506146</v>
      </c>
      <c r="L128" s="26">
        <f t="shared" si="139"/>
        <v>136.34887022643596</v>
      </c>
      <c r="M128" s="26">
        <f t="shared" si="139"/>
        <v>176.7266081192014</v>
      </c>
      <c r="N128" s="26">
        <f t="shared" si="139"/>
        <v>202.25422186733414</v>
      </c>
      <c r="O128" s="26">
        <f t="shared" si="139"/>
        <v>160.04399447248935</v>
      </c>
      <c r="P128" s="26">
        <f t="shared" si="139"/>
        <v>216.53694327412987</v>
      </c>
      <c r="Q128" s="26">
        <f t="shared" si="139"/>
        <v>216.27727366699267</v>
      </c>
      <c r="R128" s="26">
        <f t="shared" si="139"/>
        <v>204.16208617924272</v>
      </c>
      <c r="S128" s="26">
        <f t="shared" si="139"/>
        <v>119.05896068924865</v>
      </c>
      <c r="T128" s="26">
        <f t="shared" si="139"/>
        <v>92.00735358487262</v>
      </c>
      <c r="U128" s="26">
        <f t="shared" si="139"/>
        <v>115.17951836716531</v>
      </c>
      <c r="V128" s="26">
        <f t="shared" si="139"/>
        <v>89.03637438849546</v>
      </c>
      <c r="W128" s="26">
        <f t="shared" si="139"/>
        <v>61.083847312071</v>
      </c>
      <c r="X128" s="26">
        <f t="shared" si="139"/>
        <v>51.82175392633474</v>
      </c>
      <c r="Y128" s="26">
        <f t="shared" si="139"/>
        <v>138.75806604591227</v>
      </c>
      <c r="Z128" s="26">
        <f t="shared" si="139"/>
        <v>142.53517850209025</v>
      </c>
      <c r="AA128" s="27">
        <f t="shared" si="34"/>
        <v>0.017977987572237453</v>
      </c>
      <c r="AB128" s="26">
        <f aca="true" t="shared" si="140" ref="AB128:AE129">AB61/AB$66*10000</f>
        <v>185.61222530110567</v>
      </c>
      <c r="AC128" s="26">
        <f t="shared" si="140"/>
        <v>214.52649815274793</v>
      </c>
      <c r="AD128" s="26">
        <f t="shared" si="140"/>
        <v>215.68493034520904</v>
      </c>
      <c r="AE128" s="26">
        <f t="shared" si="140"/>
        <v>116.50722335625436</v>
      </c>
      <c r="AG128" s="26">
        <f aca="true" t="shared" si="141" ref="AG128:BT128">AG61/AG$66*10000</f>
        <v>447.0833667656263</v>
      </c>
      <c r="AH128" s="26">
        <f t="shared" si="141"/>
        <v>84.68320932274794</v>
      </c>
      <c r="AI128" s="26">
        <f t="shared" si="141"/>
        <v>94.36676935576696</v>
      </c>
      <c r="AJ128" s="26">
        <f t="shared" si="141"/>
        <v>62.47465998304522</v>
      </c>
      <c r="AK128" s="26">
        <f t="shared" si="141"/>
        <v>72.40873091487813</v>
      </c>
      <c r="AL128" s="26">
        <f t="shared" si="141"/>
        <v>46.74164806043027</v>
      </c>
      <c r="AM128" s="26">
        <f t="shared" si="141"/>
        <v>37.590635749461754</v>
      </c>
      <c r="AN128" s="26">
        <f t="shared" si="141"/>
        <v>54.85508210610928</v>
      </c>
      <c r="AO128" s="26">
        <f t="shared" si="141"/>
        <v>47.29613563625784</v>
      </c>
      <c r="AP128" s="26">
        <f t="shared" si="141"/>
        <v>87.10572778316816</v>
      </c>
      <c r="AQ128" s="26">
        <f t="shared" si="141"/>
        <v>139.26558833035878</v>
      </c>
      <c r="AR128" s="26">
        <f t="shared" si="141"/>
        <v>77.47569194927416</v>
      </c>
      <c r="AS128" s="26">
        <f t="shared" si="141"/>
        <v>75.24504831953422</v>
      </c>
      <c r="AT128" s="26">
        <f t="shared" si="141"/>
        <v>134.08358206209556</v>
      </c>
      <c r="AU128" s="26">
        <f t="shared" si="141"/>
        <v>115.39890725423543</v>
      </c>
      <c r="AV128" s="26">
        <f t="shared" si="141"/>
        <v>52.652560405481665</v>
      </c>
      <c r="AW128" s="26">
        <f t="shared" si="141"/>
        <v>105.47661165267841</v>
      </c>
      <c r="AX128" s="26">
        <f t="shared" si="141"/>
        <v>92.17697980121835</v>
      </c>
      <c r="AY128" s="26">
        <f t="shared" si="141"/>
        <v>80.65622163154148</v>
      </c>
      <c r="AZ128" s="26">
        <f t="shared" si="141"/>
        <v>82.67515034489176</v>
      </c>
      <c r="BA128" s="26">
        <f t="shared" si="141"/>
        <v>61.670497918112424</v>
      </c>
      <c r="BB128" s="26">
        <f t="shared" si="141"/>
        <v>121.28007795907149</v>
      </c>
      <c r="BC128" s="26">
        <f t="shared" si="141"/>
        <v>47.22862755145615</v>
      </c>
      <c r="BD128" s="26">
        <f t="shared" si="141"/>
        <v>46.703550496289374</v>
      </c>
      <c r="BE128" s="26">
        <f t="shared" si="141"/>
        <v>167.9936305732484</v>
      </c>
      <c r="BF128" s="26">
        <f t="shared" si="141"/>
        <v>75.63558065590372</v>
      </c>
      <c r="BG128" s="26">
        <f t="shared" si="141"/>
        <v>75.63006009276678</v>
      </c>
      <c r="BH128" s="26">
        <f t="shared" si="141"/>
        <v>22.751232519921864</v>
      </c>
      <c r="BI128" s="26">
        <f t="shared" si="141"/>
        <v>109.44176743340304</v>
      </c>
      <c r="BJ128" s="26">
        <f t="shared" si="141"/>
        <v>74.293625567927</v>
      </c>
      <c r="BK128" s="26">
        <f t="shared" si="141"/>
        <v>70.97559568803524</v>
      </c>
      <c r="BL128" s="26">
        <f t="shared" si="141"/>
        <v>37.773818949590925</v>
      </c>
      <c r="BM128" s="26">
        <f t="shared" si="141"/>
        <v>111.23545565661856</v>
      </c>
      <c r="BN128" s="26">
        <f t="shared" si="141"/>
        <v>41.41086186540732</v>
      </c>
      <c r="BO128" s="26">
        <f t="shared" si="141"/>
        <v>36.374784568474084</v>
      </c>
      <c r="BP128" s="26">
        <f t="shared" si="141"/>
        <v>30.688158020647187</v>
      </c>
      <c r="BQ128" s="26">
        <f t="shared" si="141"/>
        <v>88.80572041167589</v>
      </c>
      <c r="BR128" s="26">
        <f t="shared" si="141"/>
        <v>62.90107964194592</v>
      </c>
      <c r="BS128" s="26">
        <f t="shared" si="141"/>
        <v>51.96306056470775</v>
      </c>
      <c r="BT128" s="26">
        <f t="shared" si="141"/>
        <v>81.4920691562242</v>
      </c>
      <c r="BU128" s="26">
        <f>BU61/BU$66*10000</f>
        <v>91.6753067005323</v>
      </c>
      <c r="BV128" s="30">
        <f t="shared" si="138"/>
        <v>0.23065397681956767</v>
      </c>
      <c r="BW128" s="30">
        <f t="shared" si="138"/>
        <v>-1.8172323298749191</v>
      </c>
      <c r="BX128" s="30">
        <f t="shared" si="138"/>
        <v>-0.14130663837300972</v>
      </c>
    </row>
    <row r="129" spans="1:76" s="10" customFormat="1" ht="15.75">
      <c r="A129" s="1"/>
      <c r="B129" s="16"/>
      <c r="C129" s="15"/>
      <c r="D129" s="16" t="s">
        <v>122</v>
      </c>
      <c r="E129" s="26">
        <f>E62/E$66*10000</f>
        <v>3145.5039135532065</v>
      </c>
      <c r="F129" s="18"/>
      <c r="G129" s="18"/>
      <c r="H129" s="26">
        <f aca="true" t="shared" si="142" ref="H129:Z129">H62/H$66*10000</f>
        <v>27203.89582665605</v>
      </c>
      <c r="I129" s="26">
        <f t="shared" si="142"/>
        <v>2618.743374090042</v>
      </c>
      <c r="J129" s="26">
        <f t="shared" si="142"/>
        <v>2559.327923471578</v>
      </c>
      <c r="K129" s="26">
        <f t="shared" si="142"/>
        <v>2016.6582605725164</v>
      </c>
      <c r="L129" s="26">
        <f t="shared" si="142"/>
        <v>1962.846211227952</v>
      </c>
      <c r="M129" s="26">
        <f t="shared" si="142"/>
        <v>2122.4451864292023</v>
      </c>
      <c r="N129" s="26">
        <f t="shared" si="142"/>
        <v>10722.19940189413</v>
      </c>
      <c r="O129" s="26">
        <f t="shared" si="142"/>
        <v>1297.6959305112948</v>
      </c>
      <c r="P129" s="26">
        <f t="shared" si="142"/>
        <v>2605.379846032058</v>
      </c>
      <c r="Q129" s="26">
        <f t="shared" si="142"/>
        <v>2639.13868289438</v>
      </c>
      <c r="R129" s="26">
        <f t="shared" si="142"/>
        <v>2080.975508659374</v>
      </c>
      <c r="S129" s="26">
        <f t="shared" si="142"/>
        <v>1594.246400737797</v>
      </c>
      <c r="T129" s="26">
        <f t="shared" si="142"/>
        <v>1807.1653681169569</v>
      </c>
      <c r="U129" s="26">
        <f t="shared" si="142"/>
        <v>1232.2156544268341</v>
      </c>
      <c r="V129" s="26">
        <f t="shared" si="142"/>
        <v>1328.1593328205793</v>
      </c>
      <c r="W129" s="26">
        <f t="shared" si="142"/>
        <v>770.4601208435073</v>
      </c>
      <c r="X129" s="26">
        <f t="shared" si="142"/>
        <v>646.2901904040748</v>
      </c>
      <c r="Y129" s="26">
        <f t="shared" si="142"/>
        <v>1935.184640090006</v>
      </c>
      <c r="Z129" s="26">
        <f t="shared" si="142"/>
        <v>3145.5039135532065</v>
      </c>
      <c r="AA129" s="18">
        <f t="shared" si="34"/>
        <v>0</v>
      </c>
      <c r="AB129" s="26">
        <f t="shared" si="140"/>
        <v>4673.649208483086</v>
      </c>
      <c r="AC129" s="26">
        <f t="shared" si="140"/>
        <v>10159.936894250906</v>
      </c>
      <c r="AD129" s="26">
        <f t="shared" si="140"/>
        <v>2581.185773995725</v>
      </c>
      <c r="AE129" s="26">
        <f t="shared" si="140"/>
        <v>1585.241978724975</v>
      </c>
      <c r="AG129" s="26">
        <f aca="true" t="shared" si="143" ref="AG129:BT129">AG62/AG$66*10000</f>
        <v>14985.637486961405</v>
      </c>
      <c r="AH129" s="26">
        <f t="shared" si="143"/>
        <v>1172.416248353448</v>
      </c>
      <c r="AI129" s="26">
        <f t="shared" si="143"/>
        <v>1924.0382770800186</v>
      </c>
      <c r="AJ129" s="26">
        <f t="shared" si="143"/>
        <v>889.8953226935977</v>
      </c>
      <c r="AK129" s="26">
        <f t="shared" si="143"/>
        <v>1294.9300469395369</v>
      </c>
      <c r="AL129" s="26">
        <f t="shared" si="143"/>
        <v>431.82698170908424</v>
      </c>
      <c r="AM129" s="26">
        <f t="shared" si="143"/>
        <v>904.600460293499</v>
      </c>
      <c r="AN129" s="26">
        <f t="shared" si="143"/>
        <v>862.3653402780229</v>
      </c>
      <c r="AO129" s="26">
        <f t="shared" si="143"/>
        <v>889.5674081519295</v>
      </c>
      <c r="AP129" s="26">
        <f t="shared" si="143"/>
        <v>1290.3617044966518</v>
      </c>
      <c r="AQ129" s="26">
        <f t="shared" si="143"/>
        <v>1644.2614426846922</v>
      </c>
      <c r="AR129" s="26">
        <f t="shared" si="143"/>
        <v>1218.5346660772536</v>
      </c>
      <c r="AS129" s="26">
        <f t="shared" si="143"/>
        <v>1402.4689912186225</v>
      </c>
      <c r="AT129" s="26">
        <f t="shared" si="143"/>
        <v>1330.1891564990642</v>
      </c>
      <c r="AU129" s="26">
        <f t="shared" si="143"/>
        <v>1231.426303886083</v>
      </c>
      <c r="AV129" s="26">
        <f t="shared" si="143"/>
        <v>409.053962402862</v>
      </c>
      <c r="AW129" s="26">
        <f t="shared" si="143"/>
        <v>604.6378238723318</v>
      </c>
      <c r="AX129" s="26">
        <f t="shared" si="143"/>
        <v>1061.6691740449355</v>
      </c>
      <c r="AY129" s="26">
        <f t="shared" si="143"/>
        <v>829.1263657678015</v>
      </c>
      <c r="AZ129" s="26">
        <f t="shared" si="143"/>
        <v>557.7301120171225</v>
      </c>
      <c r="BA129" s="26">
        <f t="shared" si="143"/>
        <v>791.5781141568356</v>
      </c>
      <c r="BB129" s="26">
        <f t="shared" si="143"/>
        <v>2212.338522275805</v>
      </c>
      <c r="BC129" s="26">
        <f t="shared" si="143"/>
        <v>891.1521052182082</v>
      </c>
      <c r="BD129" s="26">
        <f t="shared" si="143"/>
        <v>467.75402112437513</v>
      </c>
      <c r="BE129" s="26">
        <f t="shared" si="143"/>
        <v>942.807855626327</v>
      </c>
      <c r="BF129" s="26">
        <f t="shared" si="143"/>
        <v>1004.703274044405</v>
      </c>
      <c r="BG129" s="26">
        <f t="shared" si="143"/>
        <v>615.1321050747542</v>
      </c>
      <c r="BH129" s="26">
        <f t="shared" si="143"/>
        <v>213.4429940156894</v>
      </c>
      <c r="BI129" s="26">
        <f t="shared" si="143"/>
        <v>2525.3432130193655</v>
      </c>
      <c r="BJ129" s="26">
        <f t="shared" si="143"/>
        <v>945.5765068346235</v>
      </c>
      <c r="BK129" s="26">
        <f t="shared" si="143"/>
        <v>542.2741940869861</v>
      </c>
      <c r="BL129" s="26">
        <f t="shared" si="143"/>
        <v>506.33412509897073</v>
      </c>
      <c r="BM129" s="26">
        <f t="shared" si="143"/>
        <v>1452.8469609663953</v>
      </c>
      <c r="BN129" s="26">
        <f t="shared" si="143"/>
        <v>628.6304604486423</v>
      </c>
      <c r="BO129" s="26">
        <f t="shared" si="143"/>
        <v>480.90945247249107</v>
      </c>
      <c r="BP129" s="26">
        <f t="shared" si="143"/>
        <v>509.7483303995247</v>
      </c>
      <c r="BQ129" s="26">
        <f t="shared" si="143"/>
        <v>1310.4323854181964</v>
      </c>
      <c r="BR129" s="26">
        <f t="shared" si="143"/>
        <v>787.5871811738375</v>
      </c>
      <c r="BS129" s="26">
        <f t="shared" si="143"/>
        <v>656.3719271994701</v>
      </c>
      <c r="BT129" s="26">
        <f t="shared" si="143"/>
        <v>1176.307949559492</v>
      </c>
      <c r="BU129" s="26">
        <f>BU62/BU$66*10000</f>
        <v>1370.4168547630977</v>
      </c>
      <c r="BV129" s="30">
        <f t="shared" si="138"/>
        <v>17.726947402382848</v>
      </c>
      <c r="BW129" s="30">
        <f t="shared" si="138"/>
        <v>-17.12706033033021</v>
      </c>
      <c r="BX129" s="30">
        <f t="shared" si="138"/>
        <v>-10.081736795395273</v>
      </c>
    </row>
    <row r="130" spans="1:73" ht="15.75">
      <c r="A130" s="1"/>
      <c r="B130" s="16"/>
      <c r="C130" s="15"/>
      <c r="D130" s="4"/>
      <c r="E130" s="9"/>
      <c r="F130" s="4"/>
      <c r="G130" s="4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</row>
    <row r="131" spans="1:73" ht="15.75">
      <c r="A131" s="1"/>
      <c r="B131" s="13" t="s">
        <v>128</v>
      </c>
      <c r="C131" s="15"/>
      <c r="D131" s="17" t="s">
        <v>120</v>
      </c>
      <c r="E131" s="29">
        <f>+E123-E127</f>
        <v>0</v>
      </c>
      <c r="F131" s="4"/>
      <c r="G131" s="4"/>
      <c r="H131" s="29">
        <f aca="true" t="shared" si="144" ref="H131:AE133">+H123-H127</f>
        <v>3.9450066083190904E-05</v>
      </c>
      <c r="I131" s="29">
        <f t="shared" si="144"/>
        <v>0</v>
      </c>
      <c r="J131" s="29">
        <f t="shared" si="144"/>
        <v>0</v>
      </c>
      <c r="K131" s="29">
        <f t="shared" si="144"/>
        <v>0</v>
      </c>
      <c r="L131" s="29">
        <f t="shared" si="144"/>
        <v>0</v>
      </c>
      <c r="M131" s="29">
        <f t="shared" si="144"/>
        <v>0</v>
      </c>
      <c r="N131" s="29">
        <f t="shared" si="144"/>
        <v>0</v>
      </c>
      <c r="O131" s="29">
        <f t="shared" si="144"/>
        <v>0.0014684287812034569</v>
      </c>
      <c r="P131" s="29">
        <f t="shared" si="144"/>
        <v>0.0009814313194365099</v>
      </c>
      <c r="Q131" s="29">
        <f t="shared" si="144"/>
        <v>0.00014858473044121467</v>
      </c>
      <c r="R131" s="29">
        <f t="shared" si="144"/>
        <v>0</v>
      </c>
      <c r="S131" s="29">
        <f t="shared" si="144"/>
        <v>-0.00916084178401455</v>
      </c>
      <c r="T131" s="29">
        <f t="shared" si="144"/>
        <v>0.0004757373929606956</v>
      </c>
      <c r="U131" s="29">
        <f t="shared" si="144"/>
        <v>0</v>
      </c>
      <c r="V131" s="29">
        <f t="shared" si="144"/>
        <v>-0.0020322631899034604</v>
      </c>
      <c r="W131" s="29">
        <f t="shared" si="144"/>
        <v>0</v>
      </c>
      <c r="X131" s="29">
        <f t="shared" si="144"/>
        <v>0</v>
      </c>
      <c r="Y131" s="29">
        <f t="shared" si="144"/>
        <v>-0.008213224537655606</v>
      </c>
      <c r="Z131" s="29">
        <f t="shared" si="144"/>
        <v>-0.0027831230209010016</v>
      </c>
      <c r="AA131" s="29">
        <f t="shared" si="144"/>
        <v>0.0027831230209010016</v>
      </c>
      <c r="AB131" s="29">
        <f t="shared" si="144"/>
        <v>-0.0021442251725467543</v>
      </c>
      <c r="AC131" s="29">
        <f t="shared" si="144"/>
        <v>0.00017837886048255314</v>
      </c>
      <c r="AD131" s="29">
        <f t="shared" si="144"/>
        <v>0.0007004281862865724</v>
      </c>
      <c r="AE131" s="29">
        <f t="shared" si="144"/>
        <v>-0.007955233528743832</v>
      </c>
      <c r="AG131" s="4"/>
      <c r="AH131" s="4"/>
      <c r="AI131" s="4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BQ131" s="29">
        <f aca="true" t="shared" si="145" ref="BQ131:BT133">+BQ123-BQ127</f>
        <v>0.1588388190493486</v>
      </c>
      <c r="BR131" s="29">
        <f t="shared" si="145"/>
        <v>0.09211249361192486</v>
      </c>
      <c r="BS131" s="29">
        <f t="shared" si="145"/>
        <v>-0.1601030441701159</v>
      </c>
      <c r="BT131" s="29">
        <f t="shared" si="145"/>
        <v>0.1256255979768497</v>
      </c>
      <c r="BU131" s="29"/>
    </row>
    <row r="132" spans="1:73" ht="15.75">
      <c r="A132" s="1"/>
      <c r="B132" s="13" t="s">
        <v>117</v>
      </c>
      <c r="D132" s="17" t="s">
        <v>121</v>
      </c>
      <c r="E132" s="29">
        <f>+E124-E128</f>
        <v>0</v>
      </c>
      <c r="F132" s="4"/>
      <c r="G132" s="4"/>
      <c r="H132" s="29">
        <f t="shared" si="144"/>
        <v>0</v>
      </c>
      <c r="I132" s="29">
        <f t="shared" si="144"/>
        <v>0</v>
      </c>
      <c r="J132" s="29">
        <f t="shared" si="144"/>
        <v>0</v>
      </c>
      <c r="K132" s="29">
        <f t="shared" si="144"/>
        <v>0</v>
      </c>
      <c r="L132" s="29">
        <f t="shared" si="144"/>
        <v>0</v>
      </c>
      <c r="M132" s="29">
        <f t="shared" si="144"/>
        <v>0</v>
      </c>
      <c r="N132" s="29">
        <f t="shared" si="144"/>
        <v>0</v>
      </c>
      <c r="O132" s="29">
        <f t="shared" si="144"/>
        <v>0</v>
      </c>
      <c r="P132" s="29">
        <f t="shared" si="144"/>
        <v>0</v>
      </c>
      <c r="Q132" s="29">
        <f t="shared" si="144"/>
        <v>0</v>
      </c>
      <c r="R132" s="29">
        <f t="shared" si="144"/>
        <v>0</v>
      </c>
      <c r="S132" s="29">
        <f t="shared" si="144"/>
        <v>0.06525328060868674</v>
      </c>
      <c r="T132" s="29">
        <f t="shared" si="144"/>
        <v>0</v>
      </c>
      <c r="U132" s="29">
        <f t="shared" si="144"/>
        <v>0</v>
      </c>
      <c r="V132" s="29">
        <f t="shared" si="144"/>
        <v>0.010100209225839762</v>
      </c>
      <c r="W132" s="29">
        <f t="shared" si="144"/>
        <v>0</v>
      </c>
      <c r="X132" s="29">
        <f t="shared" si="144"/>
        <v>0</v>
      </c>
      <c r="Y132" s="29">
        <f t="shared" si="144"/>
        <v>0.08176427686038323</v>
      </c>
      <c r="Z132" s="29">
        <f t="shared" si="144"/>
        <v>0.017977987572237453</v>
      </c>
      <c r="AA132" s="29">
        <f t="shared" si="144"/>
        <v>-0.017977987572237453</v>
      </c>
      <c r="AB132" s="29">
        <f t="shared" si="144"/>
        <v>0.016461356964498464</v>
      </c>
      <c r="AC132" s="29">
        <f t="shared" si="144"/>
        <v>0</v>
      </c>
      <c r="AD132" s="29">
        <f t="shared" si="144"/>
        <v>0</v>
      </c>
      <c r="AE132" s="29">
        <f t="shared" si="144"/>
        <v>0.05495623743219369</v>
      </c>
      <c r="AG132" s="4"/>
      <c r="AH132" s="4"/>
      <c r="AI132" s="4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BQ132" s="29">
        <f t="shared" si="145"/>
        <v>0.007051590848973888</v>
      </c>
      <c r="BR132" s="29">
        <f t="shared" si="145"/>
        <v>-1.0404516022376598</v>
      </c>
      <c r="BS132" s="29">
        <f t="shared" si="145"/>
        <v>0.20375621978921998</v>
      </c>
      <c r="BT132" s="29">
        <f t="shared" si="145"/>
        <v>-0.03462958425846807</v>
      </c>
      <c r="BU132" s="29"/>
    </row>
    <row r="133" spans="1:73" ht="15.75">
      <c r="A133" s="1"/>
      <c r="D133" s="17" t="s">
        <v>122</v>
      </c>
      <c r="E133" s="29">
        <f>+E125-E129</f>
        <v>0</v>
      </c>
      <c r="F133" s="4"/>
      <c r="G133" s="4"/>
      <c r="H133" s="29">
        <f t="shared" si="144"/>
        <v>0.01189274881107849</v>
      </c>
      <c r="I133" s="29">
        <f t="shared" si="144"/>
        <v>0</v>
      </c>
      <c r="J133" s="29">
        <f t="shared" si="144"/>
        <v>0</v>
      </c>
      <c r="K133" s="29">
        <f t="shared" si="144"/>
        <v>0</v>
      </c>
      <c r="L133" s="29">
        <f t="shared" si="144"/>
        <v>0</v>
      </c>
      <c r="M133" s="29">
        <f t="shared" si="144"/>
        <v>0</v>
      </c>
      <c r="N133" s="29">
        <f t="shared" si="144"/>
        <v>0</v>
      </c>
      <c r="O133" s="29">
        <f t="shared" si="144"/>
        <v>0.23501320774221313</v>
      </c>
      <c r="P133" s="29">
        <f t="shared" si="144"/>
        <v>0.21251613794402147</v>
      </c>
      <c r="Q133" s="29">
        <f t="shared" si="144"/>
        <v>0.03213550040845803</v>
      </c>
      <c r="R133" s="29">
        <f t="shared" si="144"/>
        <v>0</v>
      </c>
      <c r="S133" s="29">
        <f t="shared" si="144"/>
        <v>-0.21751093536227017</v>
      </c>
      <c r="T133" s="29">
        <f t="shared" si="144"/>
        <v>0.04377133852767656</v>
      </c>
      <c r="U133" s="29">
        <f t="shared" si="144"/>
        <v>0</v>
      </c>
      <c r="V133" s="29">
        <f t="shared" si="144"/>
        <v>-0.030300627677434022</v>
      </c>
      <c r="W133" s="29">
        <f t="shared" si="144"/>
        <v>0</v>
      </c>
      <c r="X133" s="29">
        <f t="shared" si="144"/>
        <v>0</v>
      </c>
      <c r="Y133" s="29">
        <f t="shared" si="144"/>
        <v>0</v>
      </c>
      <c r="Z133" s="29">
        <f t="shared" si="144"/>
        <v>0</v>
      </c>
      <c r="AA133" s="29">
        <f t="shared" si="144"/>
        <v>0</v>
      </c>
      <c r="AB133" s="29">
        <f t="shared" si="144"/>
        <v>0.01646135696410056</v>
      </c>
      <c r="AC133" s="29">
        <f t="shared" si="144"/>
        <v>0.03826699228557118</v>
      </c>
      <c r="AD133" s="29">
        <f t="shared" si="144"/>
        <v>0.15107180457152936</v>
      </c>
      <c r="AE133" s="29">
        <f t="shared" si="144"/>
        <v>-0.1795237089454531</v>
      </c>
      <c r="AG133" s="4"/>
      <c r="AH133" s="4"/>
      <c r="AI133" s="4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BQ133" s="29">
        <f t="shared" si="145"/>
        <v>14.21097030091596</v>
      </c>
      <c r="BR133" s="29">
        <f t="shared" si="145"/>
        <v>-7.329403509096437</v>
      </c>
      <c r="BS133" s="29">
        <f t="shared" si="145"/>
        <v>-5.778317412484171</v>
      </c>
      <c r="BT133" s="29">
        <f t="shared" si="145"/>
        <v>9.733274284645177</v>
      </c>
      <c r="BU133" s="29"/>
    </row>
    <row r="134" spans="1:73" ht="15.75">
      <c r="A134" s="1"/>
      <c r="B134" s="16"/>
      <c r="C134" s="15"/>
      <c r="D134" s="4"/>
      <c r="E134" s="4"/>
      <c r="F134" s="4"/>
      <c r="G134" s="4"/>
      <c r="H134" s="4"/>
      <c r="I134" s="4"/>
      <c r="J134" s="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BR134" s="4"/>
      <c r="BS134" s="4"/>
      <c r="BT134" s="3"/>
      <c r="BU134" s="3"/>
    </row>
    <row r="135" spans="1:73" ht="15.75">
      <c r="A135" s="1"/>
      <c r="B135" s="17" t="s">
        <v>129</v>
      </c>
      <c r="D135" s="4"/>
      <c r="E135" s="4"/>
      <c r="F135" s="4"/>
      <c r="G135" s="4"/>
      <c r="H135" s="4"/>
      <c r="I135" s="4"/>
      <c r="J135" s="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BR135" s="4"/>
      <c r="BS135" s="4"/>
      <c r="BT135" s="3"/>
      <c r="BU135" s="3"/>
    </row>
    <row r="136" spans="1:73" ht="15.75">
      <c r="A136" s="1"/>
      <c r="B136" s="17" t="s">
        <v>130</v>
      </c>
      <c r="C136" s="15"/>
      <c r="D136" s="4"/>
      <c r="E136" s="4"/>
      <c r="F136" s="4"/>
      <c r="G136" s="4"/>
      <c r="H136" s="4"/>
      <c r="I136" s="4"/>
      <c r="J136" s="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BR136" s="4"/>
      <c r="BS136" s="4"/>
      <c r="BT136" s="3"/>
      <c r="BU136" s="3"/>
    </row>
    <row r="137" spans="1:73" ht="15.75">
      <c r="A137" s="1"/>
      <c r="B137" s="16"/>
      <c r="C137" s="15"/>
      <c r="D137" s="4"/>
      <c r="E137" s="4"/>
      <c r="F137" s="4"/>
      <c r="G137" s="4"/>
      <c r="H137" s="4"/>
      <c r="I137" s="4"/>
      <c r="J137" s="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BR137" s="4"/>
      <c r="BS137" s="4"/>
      <c r="BT137" s="3"/>
      <c r="BU137" s="3"/>
    </row>
    <row r="138" spans="1:73" ht="15.75">
      <c r="A138" s="1"/>
      <c r="B138" s="16"/>
      <c r="C138" s="15"/>
      <c r="BR138" s="4"/>
      <c r="BS138" s="4"/>
      <c r="BT138" s="3"/>
      <c r="BU138" s="3"/>
    </row>
    <row r="139" spans="1:73" ht="15.75">
      <c r="A139" s="1"/>
      <c r="B139" s="16"/>
      <c r="C139" s="15"/>
      <c r="BR139" s="4"/>
      <c r="BS139" s="4"/>
      <c r="BT139" s="3"/>
      <c r="BU139" s="3"/>
    </row>
    <row r="140" spans="1:73" ht="15.75">
      <c r="A140" s="7"/>
      <c r="BR140" s="4"/>
      <c r="BS140" s="4"/>
      <c r="BT140" s="3"/>
      <c r="BU140" s="3"/>
    </row>
    <row r="141" spans="1:73" ht="15.75">
      <c r="A141" s="7"/>
      <c r="BR141" s="4"/>
      <c r="BS141" s="4"/>
      <c r="BT141" s="3"/>
      <c r="BU141" s="3"/>
    </row>
    <row r="142" spans="1:73" ht="15.75">
      <c r="A142" s="7"/>
      <c r="BR142" s="4"/>
      <c r="BS142" s="4"/>
      <c r="BT142" s="3"/>
      <c r="BU142" s="3"/>
    </row>
    <row r="143" spans="1:73" ht="15.75">
      <c r="A143" s="7"/>
      <c r="BR143" s="4"/>
      <c r="BS143" s="4"/>
      <c r="BT143" s="3"/>
      <c r="BU143" s="3"/>
    </row>
    <row r="144" spans="1:73" ht="15.75">
      <c r="A144" s="7"/>
      <c r="BR144" s="4"/>
      <c r="BS144" s="4"/>
      <c r="BT144" s="3"/>
      <c r="BU144" s="3"/>
    </row>
    <row r="145" spans="1:73" ht="15.75">
      <c r="A145" s="7"/>
      <c r="BR145" s="4"/>
      <c r="BS145" s="4"/>
      <c r="BT145" s="3"/>
      <c r="BU145" s="3"/>
    </row>
    <row r="146" spans="1:73" ht="15.75">
      <c r="A146" s="7"/>
      <c r="BR146" s="4"/>
      <c r="BS146" s="4"/>
      <c r="BT146" s="3"/>
      <c r="BU146" s="3"/>
    </row>
    <row r="147" spans="1:73" ht="15.75">
      <c r="A147" s="7"/>
      <c r="BR147" s="4"/>
      <c r="BS147" s="4"/>
      <c r="BT147" s="3"/>
      <c r="BU147" s="3"/>
    </row>
    <row r="148" spans="1:73" ht="15.75">
      <c r="A148" s="7"/>
      <c r="BR148" s="4"/>
      <c r="BS148" s="4"/>
      <c r="BT148" s="3"/>
      <c r="BU148" s="3"/>
    </row>
    <row r="149" spans="1:73" ht="15.75">
      <c r="A149" s="7"/>
      <c r="BR149" s="4"/>
      <c r="BS149" s="4"/>
      <c r="BT149" s="3"/>
      <c r="BU149" s="3"/>
    </row>
    <row r="150" spans="1:73" ht="15.75">
      <c r="A150" s="7"/>
      <c r="BR150" s="4"/>
      <c r="BS150" s="4"/>
      <c r="BT150" s="3"/>
      <c r="BU150" s="3"/>
    </row>
    <row r="151" spans="1:73" ht="15.75">
      <c r="A151" s="7"/>
      <c r="BR151" s="4"/>
      <c r="BS151" s="4"/>
      <c r="BT151" s="3"/>
      <c r="BU151" s="3"/>
    </row>
    <row r="152" spans="1:73" ht="15.75">
      <c r="A152" s="7"/>
      <c r="BR152" s="4"/>
      <c r="BS152" s="4"/>
      <c r="BT152" s="3"/>
      <c r="BU152" s="3"/>
    </row>
    <row r="153" spans="1:73" ht="15.75">
      <c r="A153" s="7"/>
      <c r="BR153" s="4"/>
      <c r="BS153" s="4"/>
      <c r="BT153" s="3"/>
      <c r="BU153" s="3"/>
    </row>
    <row r="154" spans="1:73" ht="15.75">
      <c r="A154" s="7"/>
      <c r="BR154" s="4"/>
      <c r="BS154" s="4"/>
      <c r="BT154" s="3"/>
      <c r="BU154" s="3"/>
    </row>
    <row r="155" spans="1:73" ht="15.75">
      <c r="A155" s="7"/>
      <c r="BR155" s="4"/>
      <c r="BS155" s="4"/>
      <c r="BT155" s="3"/>
      <c r="BU155" s="3"/>
    </row>
    <row r="156" spans="1:73" ht="15.75">
      <c r="A156" s="7"/>
      <c r="BR156" s="4"/>
      <c r="BS156" s="4"/>
      <c r="BT156" s="3"/>
      <c r="BU156" s="3"/>
    </row>
    <row r="157" spans="1:73" ht="15.75">
      <c r="A157" s="7"/>
      <c r="BR157" s="4"/>
      <c r="BS157" s="4"/>
      <c r="BT157" s="3"/>
      <c r="BU157" s="3"/>
    </row>
    <row r="158" spans="1:73" ht="15.75">
      <c r="A158" s="7"/>
      <c r="BR158" s="4"/>
      <c r="BS158" s="4"/>
      <c r="BT158" s="3"/>
      <c r="BU158" s="3"/>
    </row>
    <row r="159" spans="1:73" ht="15.75">
      <c r="A159" s="7"/>
      <c r="BR159" s="4"/>
      <c r="BS159" s="4"/>
      <c r="BT159" s="3"/>
      <c r="BU159" s="3"/>
    </row>
    <row r="160" spans="1:73" ht="15.75">
      <c r="A160" s="7"/>
      <c r="BR160" s="4"/>
      <c r="BS160" s="4"/>
      <c r="BT160" s="3"/>
      <c r="BU160" s="3"/>
    </row>
    <row r="161" spans="1:73" ht="15.75">
      <c r="A161" s="7"/>
      <c r="BR161" s="4"/>
      <c r="BS161" s="4"/>
      <c r="BT161" s="3"/>
      <c r="BU161" s="3"/>
    </row>
    <row r="162" spans="1:73" ht="15.75">
      <c r="A162" s="7"/>
      <c r="BR162" s="4"/>
      <c r="BS162" s="4"/>
      <c r="BT162" s="3"/>
      <c r="BU162" s="3"/>
    </row>
    <row r="163" spans="1:73" ht="15.75">
      <c r="A163" s="7"/>
      <c r="BR163" s="4"/>
      <c r="BS163" s="4"/>
      <c r="BT163" s="3"/>
      <c r="BU163" s="3"/>
    </row>
    <row r="164" spans="1:73" ht="15.75">
      <c r="A164" s="7"/>
      <c r="BR164" s="4"/>
      <c r="BS164" s="4"/>
      <c r="BT164" s="3"/>
      <c r="BU164" s="3"/>
    </row>
    <row r="165" spans="1:73" ht="15.75">
      <c r="A165" s="7"/>
      <c r="BR165" s="4"/>
      <c r="BS165" s="4"/>
      <c r="BT165" s="3"/>
      <c r="BU165" s="3"/>
    </row>
    <row r="166" spans="1:73" ht="15.75">
      <c r="A166" s="7"/>
      <c r="BR166" s="4"/>
      <c r="BS166" s="4"/>
      <c r="BT166" s="3"/>
      <c r="BU166" s="3"/>
    </row>
    <row r="167" spans="1:73" ht="15.75">
      <c r="A167" s="7"/>
      <c r="BR167" s="4"/>
      <c r="BS167" s="4"/>
      <c r="BT167" s="3"/>
      <c r="BU167" s="3"/>
    </row>
    <row r="168" spans="1:73" ht="15.75">
      <c r="A168" s="7"/>
      <c r="BR168" s="4"/>
      <c r="BS168" s="4"/>
      <c r="BT168" s="3"/>
      <c r="BU168" s="3"/>
    </row>
    <row r="169" spans="1:73" ht="15.75">
      <c r="A169" s="7"/>
      <c r="BR169" s="4"/>
      <c r="BS169" s="4"/>
      <c r="BT169" s="3"/>
      <c r="BU169" s="3"/>
    </row>
    <row r="170" spans="1:73" ht="15.75">
      <c r="A170" s="7"/>
      <c r="BR170" s="4"/>
      <c r="BS170" s="4"/>
      <c r="BT170" s="3"/>
      <c r="BU170" s="3"/>
    </row>
    <row r="171" spans="1:73" ht="15.75">
      <c r="A171" s="7"/>
      <c r="BR171" s="4"/>
      <c r="BS171" s="4"/>
      <c r="BT171" s="3"/>
      <c r="BU171" s="3"/>
    </row>
    <row r="172" spans="1:73" ht="15.75">
      <c r="A172" s="7"/>
      <c r="BR172" s="4"/>
      <c r="BS172" s="4"/>
      <c r="BT172" s="3"/>
      <c r="BU172" s="3"/>
    </row>
    <row r="173" spans="1:73" ht="15.75">
      <c r="A173" s="7"/>
      <c r="BR173" s="4"/>
      <c r="BS173" s="4"/>
      <c r="BT173" s="3"/>
      <c r="BU173" s="3"/>
    </row>
    <row r="174" spans="1:73" ht="15.75">
      <c r="A174" s="7"/>
      <c r="BR174" s="4"/>
      <c r="BS174" s="4"/>
      <c r="BT174" s="3"/>
      <c r="BU174" s="3"/>
    </row>
    <row r="175" spans="1:73" ht="15.75">
      <c r="A175" s="7"/>
      <c r="BR175" s="4"/>
      <c r="BS175" s="4"/>
      <c r="BT175" s="3"/>
      <c r="BU175" s="3"/>
    </row>
    <row r="176" spans="1:73" ht="15.75">
      <c r="A176" s="7"/>
      <c r="BR176" s="4"/>
      <c r="BS176" s="4"/>
      <c r="BT176" s="3"/>
      <c r="BU176" s="3"/>
    </row>
    <row r="177" spans="1:73" ht="15.75">
      <c r="A177" s="7"/>
      <c r="BR177" s="4"/>
      <c r="BS177" s="4"/>
      <c r="BT177" s="3"/>
      <c r="BU177" s="3"/>
    </row>
    <row r="178" spans="1:73" ht="15.75">
      <c r="A178" s="7"/>
      <c r="BR178" s="4"/>
      <c r="BS178" s="4"/>
      <c r="BT178" s="3"/>
      <c r="BU178" s="3"/>
    </row>
    <row r="179" spans="1:73" ht="15.75">
      <c r="A179" s="7"/>
      <c r="BR179" s="4"/>
      <c r="BS179" s="4"/>
      <c r="BT179" s="3"/>
      <c r="BU179" s="3"/>
    </row>
    <row r="180" spans="1:73" ht="15.75">
      <c r="A180" s="7"/>
      <c r="BR180" s="4"/>
      <c r="BS180" s="4"/>
      <c r="BT180" s="3"/>
      <c r="BU180" s="3"/>
    </row>
    <row r="181" spans="1:73" ht="15.75">
      <c r="A181" s="7"/>
      <c r="BR181" s="4"/>
      <c r="BS181" s="4"/>
      <c r="BT181" s="3"/>
      <c r="BU181" s="3"/>
    </row>
    <row r="182" spans="1:73" ht="15.75">
      <c r="A182" s="7"/>
      <c r="BR182" s="4"/>
      <c r="BS182" s="4"/>
      <c r="BT182" s="3"/>
      <c r="BU182" s="3"/>
    </row>
    <row r="183" spans="1:73" ht="15.75">
      <c r="A183" s="7"/>
      <c r="BR183" s="4"/>
      <c r="BS183" s="4"/>
      <c r="BT183" s="3"/>
      <c r="BU183" s="3"/>
    </row>
    <row r="184" spans="1:73" ht="15.75">
      <c r="A184" s="7"/>
      <c r="BR184" s="4"/>
      <c r="BS184" s="4"/>
      <c r="BT184" s="3"/>
      <c r="BU184" s="3"/>
    </row>
    <row r="185" spans="1:73" ht="15.75">
      <c r="A185" s="7"/>
      <c r="BR185" s="4"/>
      <c r="BS185" s="4"/>
      <c r="BT185" s="3"/>
      <c r="BU185" s="3"/>
    </row>
    <row r="186" spans="1:73" ht="15.75">
      <c r="A186" s="7"/>
      <c r="BR186" s="4"/>
      <c r="BS186" s="4"/>
      <c r="BT186" s="3"/>
      <c r="BU186" s="3"/>
    </row>
    <row r="187" spans="1:73" ht="15.75">
      <c r="A187" s="7"/>
      <c r="BR187" s="4"/>
      <c r="BS187" s="4"/>
      <c r="BT187" s="3"/>
      <c r="BU187" s="3"/>
    </row>
    <row r="188" spans="1:73" ht="15.75">
      <c r="A188" s="7"/>
      <c r="BR188" s="4"/>
      <c r="BS188" s="4"/>
      <c r="BT188" s="3"/>
      <c r="BU188" s="3"/>
    </row>
    <row r="189" spans="1:73" ht="15.75">
      <c r="A189" s="7"/>
      <c r="BR189" s="4"/>
      <c r="BS189" s="4"/>
      <c r="BT189" s="3"/>
      <c r="BU189" s="3"/>
    </row>
    <row r="190" spans="1:73" ht="15.75">
      <c r="A190" s="7"/>
      <c r="BR190" s="4"/>
      <c r="BS190" s="4"/>
      <c r="BT190" s="3"/>
      <c r="BU190" s="3"/>
    </row>
    <row r="191" spans="1:73" ht="15.75">
      <c r="A191" s="7"/>
      <c r="BR191" s="4"/>
      <c r="BS191" s="4"/>
      <c r="BT191" s="3"/>
      <c r="BU191" s="3"/>
    </row>
    <row r="192" spans="1:73" ht="15.75">
      <c r="A192" s="7"/>
      <c r="BR192" s="4"/>
      <c r="BS192" s="4"/>
      <c r="BT192" s="3"/>
      <c r="BU192" s="3"/>
    </row>
    <row r="193" spans="1:73" ht="15.75">
      <c r="A193" s="7"/>
      <c r="BR193" s="4"/>
      <c r="BS193" s="4"/>
      <c r="BT193" s="3"/>
      <c r="BU193" s="3"/>
    </row>
    <row r="194" spans="1:73" ht="15.75">
      <c r="A194" s="7"/>
      <c r="BR194" s="4"/>
      <c r="BS194" s="4"/>
      <c r="BT194" s="3"/>
      <c r="BU194" s="3"/>
    </row>
    <row r="195" spans="1:73" ht="15.75">
      <c r="A195" s="7"/>
      <c r="BR195" s="4"/>
      <c r="BS195" s="4"/>
      <c r="BT195" s="3"/>
      <c r="BU195" s="3"/>
    </row>
    <row r="196" spans="1:73" ht="15.75">
      <c r="A196" s="7"/>
      <c r="BR196" s="4"/>
      <c r="BS196" s="4"/>
      <c r="BT196" s="3"/>
      <c r="BU196" s="3"/>
    </row>
    <row r="197" spans="1:73" ht="15.75">
      <c r="A197" s="7"/>
      <c r="BR197" s="4"/>
      <c r="BS197" s="4"/>
      <c r="BT197" s="3"/>
      <c r="BU197" s="3"/>
    </row>
    <row r="198" spans="1:73" ht="15.75">
      <c r="A198" s="7"/>
      <c r="BR198" s="4"/>
      <c r="BS198" s="4"/>
      <c r="BT198" s="3"/>
      <c r="BU198" s="3"/>
    </row>
    <row r="199" spans="1:73" ht="15.75">
      <c r="A199" s="7"/>
      <c r="BR199" s="4"/>
      <c r="BS199" s="4"/>
      <c r="BT199" s="3"/>
      <c r="BU199" s="3"/>
    </row>
    <row r="200" spans="1:73" ht="15.75">
      <c r="A200" s="7"/>
      <c r="BR200" s="4"/>
      <c r="BS200" s="4"/>
      <c r="BT200" s="3"/>
      <c r="BU200" s="3"/>
    </row>
    <row r="201" spans="1:73" ht="15.75">
      <c r="A201" s="7"/>
      <c r="BR201" s="4"/>
      <c r="BS201" s="4"/>
      <c r="BT201" s="3"/>
      <c r="BU201" s="3"/>
    </row>
    <row r="202" spans="1:73" ht="15.75">
      <c r="A202" s="7"/>
      <c r="BR202" s="4"/>
      <c r="BS202" s="4"/>
      <c r="BT202" s="3"/>
      <c r="BU202" s="3"/>
    </row>
    <row r="203" spans="1:73" ht="15.75">
      <c r="A203" s="7"/>
      <c r="BR203" s="4"/>
      <c r="BS203" s="4"/>
      <c r="BT203" s="3"/>
      <c r="BU203" s="3"/>
    </row>
    <row r="204" spans="1:73" ht="15.75">
      <c r="A204" s="7"/>
      <c r="BR204" s="4"/>
      <c r="BS204" s="4"/>
      <c r="BT204" s="3"/>
      <c r="BU204" s="3"/>
    </row>
    <row r="205" spans="1:73" ht="15.75">
      <c r="A205" s="7"/>
      <c r="BR205" s="4"/>
      <c r="BS205" s="4"/>
      <c r="BT205" s="3"/>
      <c r="BU205" s="3"/>
    </row>
    <row r="206" spans="1:73" ht="15.75">
      <c r="A206" s="7"/>
      <c r="BR206" s="4"/>
      <c r="BS206" s="4"/>
      <c r="BT206" s="3"/>
      <c r="BU206" s="3"/>
    </row>
    <row r="207" spans="1:73" ht="15.75">
      <c r="A207" s="7"/>
      <c r="BR207" s="4"/>
      <c r="BS207" s="4"/>
      <c r="BT207" s="3"/>
      <c r="BU207" s="3"/>
    </row>
    <row r="208" spans="1:73" ht="15.75">
      <c r="A208" s="7"/>
      <c r="BR208" s="4"/>
      <c r="BS208" s="4"/>
      <c r="BT208" s="3"/>
      <c r="BU208" s="3"/>
    </row>
    <row r="209" spans="1:73" ht="15.75">
      <c r="A209" s="7"/>
      <c r="BR209" s="4"/>
      <c r="BS209" s="4"/>
      <c r="BT209" s="3"/>
      <c r="BU209" s="3"/>
    </row>
    <row r="210" spans="1:73" ht="15.75">
      <c r="A210" s="7"/>
      <c r="BR210" s="4"/>
      <c r="BS210" s="4"/>
      <c r="BT210" s="3"/>
      <c r="BU210" s="3"/>
    </row>
    <row r="211" spans="1:73" ht="15.75">
      <c r="A211" s="7"/>
      <c r="BR211" s="4"/>
      <c r="BS211" s="4"/>
      <c r="BT211" s="3"/>
      <c r="BU211" s="3"/>
    </row>
    <row r="212" spans="1:73" ht="15.75">
      <c r="A212" s="7"/>
      <c r="BR212" s="4"/>
      <c r="BS212" s="4"/>
      <c r="BT212" s="3"/>
      <c r="BU212" s="3"/>
    </row>
    <row r="213" spans="1:73" ht="15.75">
      <c r="A213" s="7"/>
      <c r="BR213" s="4"/>
      <c r="BS213" s="4"/>
      <c r="BT213" s="3"/>
      <c r="BU213" s="3"/>
    </row>
    <row r="214" spans="1:73" ht="15.75">
      <c r="A214" s="7"/>
      <c r="BR214" s="4"/>
      <c r="BS214" s="4"/>
      <c r="BT214" s="3"/>
      <c r="BU214" s="3"/>
    </row>
    <row r="215" spans="1:73" ht="15.75">
      <c r="A215" s="7"/>
      <c r="BR215" s="4"/>
      <c r="BS215" s="4"/>
      <c r="BT215" s="3"/>
      <c r="BU215" s="3"/>
    </row>
    <row r="216" spans="1:73" ht="15.75">
      <c r="A216" s="7"/>
      <c r="BR216" s="4"/>
      <c r="BS216" s="4"/>
      <c r="BT216" s="3"/>
      <c r="BU216" s="3"/>
    </row>
    <row r="217" spans="1:73" ht="15.75">
      <c r="A217" s="7"/>
      <c r="BR217" s="4"/>
      <c r="BS217" s="4"/>
      <c r="BT217" s="3"/>
      <c r="BU217" s="3"/>
    </row>
    <row r="218" spans="1:73" ht="15.75">
      <c r="A218" s="7"/>
      <c r="BR218" s="4"/>
      <c r="BS218" s="4"/>
      <c r="BT218" s="3"/>
      <c r="BU218" s="3"/>
    </row>
    <row r="219" spans="1:73" ht="15.75">
      <c r="A219" s="7"/>
      <c r="BR219" s="4"/>
      <c r="BS219" s="4"/>
      <c r="BT219" s="3"/>
      <c r="BU219" s="3"/>
    </row>
    <row r="220" spans="1:73" ht="15.75">
      <c r="A220" s="7"/>
      <c r="BR220" s="4"/>
      <c r="BS220" s="4"/>
      <c r="BT220" s="3"/>
      <c r="BU220" s="3"/>
    </row>
    <row r="221" spans="1:73" ht="15.75">
      <c r="A221" s="7"/>
      <c r="BR221" s="4"/>
      <c r="BS221" s="4"/>
      <c r="BT221" s="3"/>
      <c r="BU221" s="3"/>
    </row>
    <row r="222" spans="1:73" ht="15.75">
      <c r="A222" s="7"/>
      <c r="BR222" s="4"/>
      <c r="BS222" s="4"/>
      <c r="BT222" s="3"/>
      <c r="BU222" s="3"/>
    </row>
    <row r="223" spans="1:73" ht="15.75">
      <c r="A223" s="7"/>
      <c r="BR223" s="4"/>
      <c r="BS223" s="4"/>
      <c r="BT223" s="3"/>
      <c r="BU223" s="3"/>
    </row>
    <row r="224" spans="1:73" ht="15.75">
      <c r="A224" s="7"/>
      <c r="BR224" s="4"/>
      <c r="BS224" s="4"/>
      <c r="BT224" s="3"/>
      <c r="BU224" s="3"/>
    </row>
    <row r="225" spans="1:73" ht="15.75">
      <c r="A225" s="7"/>
      <c r="BR225" s="4"/>
      <c r="BS225" s="4"/>
      <c r="BT225" s="3"/>
      <c r="BU225" s="3"/>
    </row>
    <row r="226" spans="1:73" ht="15.75">
      <c r="A226" s="7"/>
      <c r="BR226" s="4"/>
      <c r="BS226" s="4"/>
      <c r="BT226" s="3"/>
      <c r="BU226" s="3"/>
    </row>
    <row r="227" spans="1:73" ht="15.75">
      <c r="A227" s="7"/>
      <c r="BR227" s="4"/>
      <c r="BS227" s="4"/>
      <c r="BT227" s="3"/>
      <c r="BU227" s="3"/>
    </row>
    <row r="228" spans="1:73" ht="15.75">
      <c r="A228" s="7"/>
      <c r="BR228" s="4"/>
      <c r="BS228" s="4"/>
      <c r="BT228" s="3"/>
      <c r="BU228" s="3"/>
    </row>
    <row r="229" spans="1:73" ht="15.75">
      <c r="A229" s="7"/>
      <c r="BR229" s="4"/>
      <c r="BS229" s="4"/>
      <c r="BT229" s="3"/>
      <c r="BU229" s="3"/>
    </row>
    <row r="230" spans="1:73" ht="15.75">
      <c r="A230" s="7"/>
      <c r="BR230" s="4"/>
      <c r="BS230" s="4"/>
      <c r="BT230" s="3"/>
      <c r="BU230" s="3"/>
    </row>
    <row r="231" spans="1:73" ht="15.75">
      <c r="A231" s="7"/>
      <c r="BR231" s="4"/>
      <c r="BS231" s="4"/>
      <c r="BT231" s="3"/>
      <c r="BU231" s="3"/>
    </row>
    <row r="232" spans="1:73" ht="15.75">
      <c r="A232" s="7"/>
      <c r="BR232" s="4"/>
      <c r="BS232" s="4"/>
      <c r="BT232" s="3"/>
      <c r="BU232" s="3"/>
    </row>
    <row r="233" spans="1:73" ht="15.75">
      <c r="A233" s="7"/>
      <c r="BR233" s="4"/>
      <c r="BS233" s="4"/>
      <c r="BT233" s="3"/>
      <c r="BU233" s="3"/>
    </row>
    <row r="234" spans="1:73" ht="15.75">
      <c r="A234" s="7"/>
      <c r="BR234" s="4"/>
      <c r="BS234" s="4"/>
      <c r="BT234" s="3"/>
      <c r="BU234" s="3"/>
    </row>
    <row r="235" spans="1:73" ht="15.75">
      <c r="A235" s="7"/>
      <c r="BR235" s="4"/>
      <c r="BS235" s="4"/>
      <c r="BT235" s="3"/>
      <c r="BU235" s="3"/>
    </row>
    <row r="236" spans="1:73" ht="15.75">
      <c r="A236" s="7"/>
      <c r="BR236" s="4"/>
      <c r="BS236" s="4"/>
      <c r="BT236" s="3"/>
      <c r="BU236" s="3"/>
    </row>
    <row r="237" spans="1:73" ht="15.75">
      <c r="A237" s="7"/>
      <c r="BR237" s="4"/>
      <c r="BS237" s="4"/>
      <c r="BT237" s="3"/>
      <c r="BU237" s="3"/>
    </row>
    <row r="238" spans="1:73" ht="15.75">
      <c r="A238" s="7"/>
      <c r="BR238" s="4"/>
      <c r="BS238" s="4"/>
      <c r="BT238" s="3"/>
      <c r="BU238" s="3"/>
    </row>
    <row r="239" spans="1:73" ht="15.75">
      <c r="A239" s="7"/>
      <c r="BR239" s="4"/>
      <c r="BS239" s="4"/>
      <c r="BT239" s="3"/>
      <c r="BU239" s="3"/>
    </row>
    <row r="240" spans="1:73" ht="15.75">
      <c r="A240" s="7"/>
      <c r="BR240" s="4"/>
      <c r="BS240" s="4"/>
      <c r="BT240" s="3"/>
      <c r="BU240" s="3"/>
    </row>
    <row r="241" spans="1:73" ht="15.75">
      <c r="A241" s="7"/>
      <c r="BR241" s="4"/>
      <c r="BS241" s="4"/>
      <c r="BT241" s="3"/>
      <c r="BU241" s="3"/>
    </row>
    <row r="242" spans="1:73" ht="15.75">
      <c r="A242" s="7"/>
      <c r="BR242" s="4"/>
      <c r="BS242" s="4"/>
      <c r="BT242" s="3"/>
      <c r="BU242" s="3"/>
    </row>
    <row r="243" spans="1:73" ht="15.75">
      <c r="A243" s="7"/>
      <c r="BR243" s="4"/>
      <c r="BS243" s="4"/>
      <c r="BT243" s="3"/>
      <c r="BU243" s="3"/>
    </row>
    <row r="244" spans="1:73" ht="15.75">
      <c r="A244" s="7"/>
      <c r="BR244" s="4"/>
      <c r="BS244" s="4"/>
      <c r="BT244" s="3"/>
      <c r="BU244" s="3"/>
    </row>
    <row r="245" spans="1:73" ht="15.75">
      <c r="A245" s="7"/>
      <c r="BR245" s="4"/>
      <c r="BS245" s="4"/>
      <c r="BT245" s="3"/>
      <c r="BU245" s="3"/>
    </row>
    <row r="246" spans="1:73" ht="15.75">
      <c r="A246" s="7"/>
      <c r="BR246" s="4"/>
      <c r="BS246" s="4"/>
      <c r="BT246" s="3"/>
      <c r="BU246" s="3"/>
    </row>
    <row r="247" spans="1:73" ht="15.75">
      <c r="A247" s="7"/>
      <c r="BR247" s="4"/>
      <c r="BS247" s="4"/>
      <c r="BT247" s="3"/>
      <c r="BU247" s="3"/>
    </row>
    <row r="248" spans="1:73" ht="15.75">
      <c r="A248" s="7"/>
      <c r="BR248" s="4"/>
      <c r="BS248" s="4"/>
      <c r="BT248" s="3"/>
      <c r="BU248" s="3"/>
    </row>
    <row r="249" spans="1:73" ht="15.75">
      <c r="A249" s="7"/>
      <c r="BR249" s="4"/>
      <c r="BS249" s="4"/>
      <c r="BT249" s="3"/>
      <c r="BU249" s="3"/>
    </row>
    <row r="250" spans="1:73" ht="15.75">
      <c r="A250" s="7"/>
      <c r="BR250" s="4"/>
      <c r="BS250" s="4"/>
      <c r="BT250" s="3"/>
      <c r="BU250" s="3"/>
    </row>
    <row r="251" spans="1:73" ht="15.75">
      <c r="A251" s="7"/>
      <c r="BR251" s="4"/>
      <c r="BS251" s="4"/>
      <c r="BT251" s="3"/>
      <c r="BU251" s="3"/>
    </row>
    <row r="252" spans="1:73" ht="15.75">
      <c r="A252" s="7"/>
      <c r="BR252" s="4"/>
      <c r="BS252" s="4"/>
      <c r="BT252" s="3"/>
      <c r="BU252" s="3"/>
    </row>
    <row r="253" spans="1:73" ht="15.75">
      <c r="A253" s="7"/>
      <c r="BR253" s="4"/>
      <c r="BS253" s="4"/>
      <c r="BT253" s="3"/>
      <c r="BU253" s="3"/>
    </row>
    <row r="254" spans="1:73" ht="15.75">
      <c r="A254" s="7"/>
      <c r="BR254" s="4"/>
      <c r="BS254" s="4"/>
      <c r="BT254" s="3"/>
      <c r="BU254" s="3"/>
    </row>
    <row r="255" spans="1:73" ht="15.75">
      <c r="A255" s="7"/>
      <c r="BR255" s="4"/>
      <c r="BS255" s="4"/>
      <c r="BT255" s="3"/>
      <c r="BU255" s="3"/>
    </row>
    <row r="256" spans="1:73" ht="15.75">
      <c r="A256" s="7"/>
      <c r="BR256" s="4"/>
      <c r="BS256" s="4"/>
      <c r="BT256" s="3"/>
      <c r="BU256" s="3"/>
    </row>
    <row r="257" spans="1:73" ht="15.75">
      <c r="A257" s="7"/>
      <c r="BR257" s="4"/>
      <c r="BS257" s="4"/>
      <c r="BT257" s="3"/>
      <c r="BU257" s="3"/>
    </row>
    <row r="258" spans="1:73" ht="15.75">
      <c r="A258" s="7"/>
      <c r="BR258" s="4"/>
      <c r="BS258" s="4"/>
      <c r="BT258" s="3"/>
      <c r="BU258" s="3"/>
    </row>
    <row r="259" spans="1:73" ht="15.75">
      <c r="A259" s="7"/>
      <c r="BR259" s="4"/>
      <c r="BS259" s="4"/>
      <c r="BT259" s="3"/>
      <c r="BU259" s="3"/>
    </row>
    <row r="260" spans="1:73" ht="15.75">
      <c r="A260" s="7"/>
      <c r="BR260" s="4"/>
      <c r="BS260" s="4"/>
      <c r="BT260" s="3"/>
      <c r="BU260" s="3"/>
    </row>
    <row r="261" spans="1:73" ht="15.75">
      <c r="A261" s="7"/>
      <c r="BR261" s="4"/>
      <c r="BS261" s="4"/>
      <c r="BT261" s="3"/>
      <c r="BU261" s="3"/>
    </row>
    <row r="262" spans="1:73" ht="15.75">
      <c r="A262" s="7"/>
      <c r="BR262" s="4"/>
      <c r="BS262" s="4"/>
      <c r="BT262" s="3"/>
      <c r="BU262" s="3"/>
    </row>
    <row r="263" spans="1:73" ht="15.75">
      <c r="A263" s="7"/>
      <c r="BR263" s="4"/>
      <c r="BS263" s="4"/>
      <c r="BT263" s="3"/>
      <c r="BU263" s="3"/>
    </row>
    <row r="264" spans="1:73" ht="15.75">
      <c r="A264" s="7"/>
      <c r="BR264" s="4"/>
      <c r="BS264" s="4"/>
      <c r="BT264" s="3"/>
      <c r="BU264" s="3"/>
    </row>
    <row r="265" spans="1:73" ht="15.75">
      <c r="A265" s="7"/>
      <c r="BR265" s="4"/>
      <c r="BS265" s="4"/>
      <c r="BT265" s="3"/>
      <c r="BU265" s="3"/>
    </row>
    <row r="266" spans="1:73" ht="15.75">
      <c r="A266" s="7"/>
      <c r="BR266" s="4"/>
      <c r="BS266" s="4"/>
      <c r="BT266" s="3"/>
      <c r="BU266" s="3"/>
    </row>
    <row r="267" spans="1:73" ht="15.75">
      <c r="A267" s="7"/>
      <c r="BR267" s="4"/>
      <c r="BS267" s="4"/>
      <c r="BT267" s="3"/>
      <c r="BU267" s="3"/>
    </row>
    <row r="268" spans="1:73" ht="15.75">
      <c r="A268" s="7"/>
      <c r="BR268" s="4"/>
      <c r="BS268" s="4"/>
      <c r="BT268" s="3"/>
      <c r="BU268" s="3"/>
    </row>
    <row r="269" spans="1:73" ht="15.75">
      <c r="A269" s="7"/>
      <c r="BR269" s="4"/>
      <c r="BS269" s="4"/>
      <c r="BT269" s="3"/>
      <c r="BU269" s="3"/>
    </row>
    <row r="270" spans="1:73" ht="15.75">
      <c r="A270" s="7"/>
      <c r="BR270" s="4"/>
      <c r="BS270" s="4"/>
      <c r="BT270" s="3"/>
      <c r="BU270" s="3"/>
    </row>
    <row r="271" spans="1:73" ht="15.75">
      <c r="A271" s="7"/>
      <c r="BR271" s="4"/>
      <c r="BS271" s="4"/>
      <c r="BT271" s="3"/>
      <c r="BU271" s="3"/>
    </row>
    <row r="272" spans="1:73" ht="15.75">
      <c r="A272" s="7"/>
      <c r="BR272" s="4"/>
      <c r="BS272" s="4"/>
      <c r="BT272" s="3"/>
      <c r="BU272" s="3"/>
    </row>
    <row r="273" spans="1:73" ht="15.75">
      <c r="A273" s="7"/>
      <c r="BR273" s="4"/>
      <c r="BS273" s="4"/>
      <c r="BT273" s="3"/>
      <c r="BU273" s="3"/>
    </row>
    <row r="274" spans="1:73" ht="15.75">
      <c r="A274" s="7"/>
      <c r="BR274" s="4"/>
      <c r="BS274" s="4"/>
      <c r="BT274" s="3"/>
      <c r="BU274" s="3"/>
    </row>
    <row r="275" spans="1:73" ht="15.75">
      <c r="A275" s="7"/>
      <c r="BR275" s="4"/>
      <c r="BS275" s="4"/>
      <c r="BT275" s="3"/>
      <c r="BU275" s="3"/>
    </row>
    <row r="276" spans="1:73" ht="15.75">
      <c r="A276" s="7"/>
      <c r="BR276" s="4"/>
      <c r="BS276" s="4"/>
      <c r="BT276" s="3"/>
      <c r="BU276" s="3"/>
    </row>
    <row r="277" spans="1:73" ht="15.75">
      <c r="A277" s="7"/>
      <c r="BR277" s="4"/>
      <c r="BS277" s="4"/>
      <c r="BT277" s="3"/>
      <c r="BU277" s="3"/>
    </row>
    <row r="278" spans="1:73" ht="15.75">
      <c r="A278" s="7"/>
      <c r="BR278" s="4"/>
      <c r="BS278" s="4"/>
      <c r="BT278" s="3"/>
      <c r="BU278" s="3"/>
    </row>
    <row r="279" spans="1:73" ht="15.75">
      <c r="A279" s="7"/>
      <c r="BR279" s="4"/>
      <c r="BS279" s="4"/>
      <c r="BT279" s="3"/>
      <c r="BU279" s="3"/>
    </row>
    <row r="280" spans="1:73" ht="15.75">
      <c r="A280" s="7"/>
      <c r="BR280" s="4"/>
      <c r="BS280" s="4"/>
      <c r="BT280" s="3"/>
      <c r="BU280" s="3"/>
    </row>
    <row r="281" spans="1:73" ht="15.75">
      <c r="A281" s="7"/>
      <c r="BR281" s="4"/>
      <c r="BS281" s="4"/>
      <c r="BT281" s="3"/>
      <c r="BU281" s="3"/>
    </row>
    <row r="282" spans="1:73" ht="15.75">
      <c r="A282" s="7"/>
      <c r="BR282" s="4"/>
      <c r="BS282" s="4"/>
      <c r="BT282" s="3"/>
      <c r="BU282" s="3"/>
    </row>
    <row r="283" spans="1:73" ht="15.75">
      <c r="A283" s="7"/>
      <c r="BR283" s="4"/>
      <c r="BS283" s="4"/>
      <c r="BT283" s="3"/>
      <c r="BU283" s="3"/>
    </row>
    <row r="284" spans="1:73" ht="15.75">
      <c r="A284" s="7"/>
      <c r="BR284" s="4"/>
      <c r="BS284" s="4"/>
      <c r="BT284" s="3"/>
      <c r="BU284" s="3"/>
    </row>
    <row r="285" spans="1:73" ht="15.75">
      <c r="A285" s="7"/>
      <c r="BR285" s="4"/>
      <c r="BS285" s="4"/>
      <c r="BT285" s="3"/>
      <c r="BU285" s="3"/>
    </row>
    <row r="286" spans="1:73" ht="15.75">
      <c r="A286" s="7"/>
      <c r="BR286" s="4"/>
      <c r="BS286" s="4"/>
      <c r="BT286" s="3"/>
      <c r="BU286" s="3"/>
    </row>
    <row r="287" spans="1:73" ht="15.75">
      <c r="A287" s="7"/>
      <c r="BR287" s="4"/>
      <c r="BS287" s="4"/>
      <c r="BT287" s="3"/>
      <c r="BU287" s="3"/>
    </row>
    <row r="288" spans="1:73" ht="15.75">
      <c r="A288" s="7"/>
      <c r="BR288" s="4"/>
      <c r="BS288" s="4"/>
      <c r="BT288" s="3"/>
      <c r="BU288" s="3"/>
    </row>
    <row r="289" spans="1:73" ht="15.75">
      <c r="A289" s="7"/>
      <c r="BR289" s="4"/>
      <c r="BS289" s="4"/>
      <c r="BT289" s="3"/>
      <c r="BU289" s="3"/>
    </row>
    <row r="290" spans="1:73" ht="15.75">
      <c r="A290" s="7"/>
      <c r="BR290" s="4"/>
      <c r="BS290" s="4"/>
      <c r="BT290" s="3"/>
      <c r="BU290" s="3"/>
    </row>
    <row r="291" spans="1:73" ht="15.75">
      <c r="A291" s="7"/>
      <c r="BR291" s="4"/>
      <c r="BS291" s="4"/>
      <c r="BT291" s="3"/>
      <c r="BU291" s="3"/>
    </row>
    <row r="292" spans="1:73" ht="15.75">
      <c r="A292" s="7"/>
      <c r="BR292" s="4"/>
      <c r="BS292" s="4"/>
      <c r="BT292" s="3"/>
      <c r="BU292" s="3"/>
    </row>
    <row r="293" spans="1:73" ht="15.75">
      <c r="A293" s="7"/>
      <c r="BR293" s="4"/>
      <c r="BS293" s="4"/>
      <c r="BT293" s="3"/>
      <c r="BU293" s="3"/>
    </row>
    <row r="294" spans="1:73" ht="15.75">
      <c r="A294" s="7"/>
      <c r="BR294" s="4"/>
      <c r="BS294" s="4"/>
      <c r="BT294" s="3"/>
      <c r="BU294" s="3"/>
    </row>
    <row r="295" spans="1:73" ht="15.75">
      <c r="A295" s="7"/>
      <c r="BR295" s="4"/>
      <c r="BS295" s="4"/>
      <c r="BT295" s="3"/>
      <c r="BU295" s="3"/>
    </row>
    <row r="296" spans="1:73" ht="15.75">
      <c r="A296" s="7"/>
      <c r="BR296" s="4"/>
      <c r="BS296" s="4"/>
      <c r="BT296" s="3"/>
      <c r="BU296" s="3"/>
    </row>
    <row r="297" spans="1:73" ht="15.75">
      <c r="A297" s="7"/>
      <c r="BR297" s="4"/>
      <c r="BS297" s="4"/>
      <c r="BT297" s="3"/>
      <c r="BU297" s="3"/>
    </row>
    <row r="298" spans="1:73" ht="15.75">
      <c r="A298" s="7"/>
      <c r="BR298" s="4"/>
      <c r="BS298" s="4"/>
      <c r="BT298" s="3"/>
      <c r="BU298" s="3"/>
    </row>
    <row r="299" spans="1:73" ht="15.75">
      <c r="A299" s="7"/>
      <c r="BR299" s="4"/>
      <c r="BS299" s="4"/>
      <c r="BT299" s="3"/>
      <c r="BU299" s="3"/>
    </row>
    <row r="300" spans="1:73" ht="15.75">
      <c r="A300" s="7"/>
      <c r="BR300" s="4"/>
      <c r="BS300" s="4"/>
      <c r="BT300" s="3"/>
      <c r="BU300" s="3"/>
    </row>
    <row r="301" spans="1:73" ht="15.75">
      <c r="A301" s="7"/>
      <c r="BR301" s="4"/>
      <c r="BS301" s="4"/>
      <c r="BT301" s="3"/>
      <c r="BU301" s="3"/>
    </row>
    <row r="302" spans="1:73" ht="15.75">
      <c r="A302" s="7"/>
      <c r="BR302" s="4"/>
      <c r="BS302" s="4"/>
      <c r="BT302" s="3"/>
      <c r="BU302" s="3"/>
    </row>
    <row r="303" spans="1:73" ht="15.75">
      <c r="A303" s="7"/>
      <c r="BR303" s="4"/>
      <c r="BS303" s="4"/>
      <c r="BT303" s="3"/>
      <c r="BU303" s="3"/>
    </row>
    <row r="304" spans="1:73" ht="15.75">
      <c r="A304" s="7"/>
      <c r="BR304" s="4"/>
      <c r="BS304" s="4"/>
      <c r="BT304" s="3"/>
      <c r="BU304" s="3"/>
    </row>
    <row r="305" spans="1:73" ht="15.75">
      <c r="A305" s="7"/>
      <c r="BR305" s="4"/>
      <c r="BS305" s="4"/>
      <c r="BT305" s="3"/>
      <c r="BU305" s="3"/>
    </row>
    <row r="306" spans="1:73" ht="15.75">
      <c r="A306" s="7"/>
      <c r="BR306" s="4"/>
      <c r="BS306" s="4"/>
      <c r="BT306" s="3"/>
      <c r="BU306" s="3"/>
    </row>
    <row r="307" spans="1:73" ht="15.75">
      <c r="A307" s="7"/>
      <c r="BR307" s="4"/>
      <c r="BS307" s="4"/>
      <c r="BT307" s="3"/>
      <c r="BU307" s="3"/>
    </row>
    <row r="308" spans="1:73" ht="15.75">
      <c r="A308" s="7"/>
      <c r="BR308" s="4"/>
      <c r="BS308" s="4"/>
      <c r="BT308" s="3"/>
      <c r="BU308" s="3"/>
    </row>
    <row r="309" spans="1:73" ht="15.75">
      <c r="A309" s="7"/>
      <c r="BR309" s="4"/>
      <c r="BS309" s="4"/>
      <c r="BT309" s="3"/>
      <c r="BU309" s="3"/>
    </row>
    <row r="310" spans="1:73" ht="15.75">
      <c r="A310" s="7"/>
      <c r="BR310" s="4"/>
      <c r="BS310" s="4"/>
      <c r="BT310" s="3"/>
      <c r="BU310" s="3"/>
    </row>
    <row r="311" spans="1:73" ht="15.75">
      <c r="A311" s="7"/>
      <c r="BR311" s="4"/>
      <c r="BS311" s="4"/>
      <c r="BT311" s="3"/>
      <c r="BU311" s="3"/>
    </row>
    <row r="312" spans="1:73" ht="15.75">
      <c r="A312" s="7"/>
      <c r="BR312" s="4"/>
      <c r="BS312" s="4"/>
      <c r="BT312" s="3"/>
      <c r="BU312" s="3"/>
    </row>
    <row r="313" spans="1:73" ht="15.75">
      <c r="A313" s="7"/>
      <c r="BR313" s="4"/>
      <c r="BS313" s="4"/>
      <c r="BT313" s="3"/>
      <c r="BU313" s="3"/>
    </row>
    <row r="314" spans="1:73" ht="15.75">
      <c r="A314" s="7"/>
      <c r="BR314" s="4"/>
      <c r="BS314" s="4"/>
      <c r="BT314" s="3"/>
      <c r="BU314" s="3"/>
    </row>
    <row r="315" spans="1:73" ht="15.75">
      <c r="A315" s="7"/>
      <c r="BR315" s="4"/>
      <c r="BS315" s="4"/>
      <c r="BT315" s="3"/>
      <c r="BU315" s="3"/>
    </row>
    <row r="316" spans="1:73" ht="15.75">
      <c r="A316" s="7"/>
      <c r="BR316" s="4"/>
      <c r="BS316" s="4"/>
      <c r="BT316" s="3"/>
      <c r="BU316" s="3"/>
    </row>
    <row r="317" spans="1:73" ht="15.75">
      <c r="A317" s="7"/>
      <c r="BR317" s="4"/>
      <c r="BS317" s="4"/>
      <c r="BT317" s="3"/>
      <c r="BU317" s="3"/>
    </row>
    <row r="318" spans="1:73" ht="15.75">
      <c r="A318" s="7"/>
      <c r="BR318" s="4"/>
      <c r="BS318" s="4"/>
      <c r="BT318" s="3"/>
      <c r="BU318" s="3"/>
    </row>
    <row r="319" spans="1:73" ht="15.75">
      <c r="A319" s="7"/>
      <c r="BR319" s="4"/>
      <c r="BS319" s="4"/>
      <c r="BT319" s="3"/>
      <c r="BU319" s="3"/>
    </row>
    <row r="320" spans="1:73" ht="15.75">
      <c r="A320" s="7"/>
      <c r="BR320" s="4"/>
      <c r="BS320" s="4"/>
      <c r="BT320" s="3"/>
      <c r="BU320" s="3"/>
    </row>
    <row r="321" spans="1:73" ht="15.75">
      <c r="A321" s="7"/>
      <c r="BR321" s="4"/>
      <c r="BS321" s="4"/>
      <c r="BT321" s="3"/>
      <c r="BU321" s="3"/>
    </row>
    <row r="322" spans="1:73" ht="15.75">
      <c r="A322" s="7"/>
      <c r="BR322" s="4"/>
      <c r="BS322" s="4"/>
      <c r="BT322" s="3"/>
      <c r="BU322" s="3"/>
    </row>
    <row r="323" spans="1:73" ht="15.75">
      <c r="A323" s="7"/>
      <c r="BR323" s="4"/>
      <c r="BS323" s="4"/>
      <c r="BT323" s="3"/>
      <c r="BU323" s="3"/>
    </row>
    <row r="324" spans="1:73" ht="15.75">
      <c r="A324" s="7"/>
      <c r="BR324" s="4"/>
      <c r="BS324" s="4"/>
      <c r="BT324" s="3"/>
      <c r="BU324" s="3"/>
    </row>
    <row r="325" spans="1:73" ht="15.75">
      <c r="A325" s="7"/>
      <c r="BR325" s="4"/>
      <c r="BS325" s="4"/>
      <c r="BT325" s="3"/>
      <c r="BU325" s="3"/>
    </row>
    <row r="326" spans="1:73" ht="15.75">
      <c r="A326" s="7"/>
      <c r="BR326" s="4"/>
      <c r="BS326" s="4"/>
      <c r="BT326" s="3"/>
      <c r="BU326" s="3"/>
    </row>
    <row r="327" spans="1:73" ht="15.75">
      <c r="A327" s="7"/>
      <c r="BR327" s="4"/>
      <c r="BS327" s="4"/>
      <c r="BT327" s="3"/>
      <c r="BU327" s="3"/>
    </row>
    <row r="328" spans="1:73" ht="15.75">
      <c r="A328" s="7"/>
      <c r="BR328" s="4"/>
      <c r="BS328" s="4"/>
      <c r="BT328" s="3"/>
      <c r="BU328" s="3"/>
    </row>
    <row r="329" spans="1:73" ht="15.75">
      <c r="A329" s="7"/>
      <c r="BR329" s="4"/>
      <c r="BS329" s="4"/>
      <c r="BT329" s="3"/>
      <c r="BU329" s="3"/>
    </row>
    <row r="330" spans="1:73" ht="15.75">
      <c r="A330" s="7"/>
      <c r="BR330" s="4"/>
      <c r="BS330" s="4"/>
      <c r="BT330" s="3"/>
      <c r="BU330" s="3"/>
    </row>
    <row r="331" spans="1:73" ht="15.75">
      <c r="A331" s="7"/>
      <c r="BR331" s="4"/>
      <c r="BS331" s="4"/>
      <c r="BT331" s="3"/>
      <c r="BU331" s="3"/>
    </row>
    <row r="332" spans="1:73" ht="15.75">
      <c r="A332" s="7"/>
      <c r="BR332" s="4"/>
      <c r="BS332" s="4"/>
      <c r="BT332" s="3"/>
      <c r="BU332" s="3"/>
    </row>
    <row r="333" spans="1:73" ht="15.75">
      <c r="A333" s="7"/>
      <c r="BR333" s="4"/>
      <c r="BS333" s="4"/>
      <c r="BT333" s="3"/>
      <c r="BU333" s="3"/>
    </row>
    <row r="334" spans="1:73" ht="15.75">
      <c r="A334" s="7"/>
      <c r="BR334" s="4"/>
      <c r="BS334" s="4"/>
      <c r="BT334" s="3"/>
      <c r="BU334" s="3"/>
    </row>
    <row r="335" spans="1:73" ht="15.75">
      <c r="A335" s="7"/>
      <c r="BR335" s="4"/>
      <c r="BS335" s="4"/>
      <c r="BT335" s="3"/>
      <c r="BU335" s="3"/>
    </row>
    <row r="336" spans="1:73" ht="15.75">
      <c r="A336" s="7"/>
      <c r="BR336" s="4"/>
      <c r="BS336" s="4"/>
      <c r="BT336" s="3"/>
      <c r="BU336" s="3"/>
    </row>
    <row r="337" spans="1:73" ht="15.75">
      <c r="A337" s="7"/>
      <c r="BR337" s="4"/>
      <c r="BS337" s="4"/>
      <c r="BT337" s="3"/>
      <c r="BU337" s="3"/>
    </row>
    <row r="338" spans="1:73" ht="15.75">
      <c r="A338" s="7"/>
      <c r="BR338" s="4"/>
      <c r="BS338" s="4"/>
      <c r="BT338" s="3"/>
      <c r="BU338" s="3"/>
    </row>
    <row r="339" spans="1:73" ht="15.75">
      <c r="A339" s="7"/>
      <c r="BR339" s="4"/>
      <c r="BS339" s="4"/>
      <c r="BT339" s="3"/>
      <c r="BU339" s="3"/>
    </row>
    <row r="340" spans="1:73" ht="15.75">
      <c r="A340" s="7"/>
      <c r="BR340" s="4"/>
      <c r="BS340" s="4"/>
      <c r="BT340" s="3"/>
      <c r="BU340" s="3"/>
    </row>
    <row r="341" spans="1:73" ht="15.75">
      <c r="A341" s="7"/>
      <c r="BR341" s="4"/>
      <c r="BS341" s="4"/>
      <c r="BT341" s="3"/>
      <c r="BU341" s="3"/>
    </row>
    <row r="342" spans="1:73" ht="15.75">
      <c r="A342" s="7"/>
      <c r="BR342" s="4"/>
      <c r="BS342" s="4"/>
      <c r="BT342" s="3"/>
      <c r="BU342" s="3"/>
    </row>
    <row r="343" spans="1:73" ht="15.75">
      <c r="A343" s="7"/>
      <c r="BR343" s="4"/>
      <c r="BS343" s="4"/>
      <c r="BT343" s="3"/>
      <c r="BU343" s="3"/>
    </row>
    <row r="344" spans="1:73" ht="15.75">
      <c r="A344" s="7"/>
      <c r="BR344" s="4"/>
      <c r="BS344" s="4"/>
      <c r="BT344" s="3"/>
      <c r="BU344" s="3"/>
    </row>
    <row r="345" spans="1:73" ht="15.75">
      <c r="A345" s="7"/>
      <c r="BR345" s="4"/>
      <c r="BS345" s="4"/>
      <c r="BT345" s="3"/>
      <c r="BU345" s="3"/>
    </row>
    <row r="346" spans="1:73" ht="15.75">
      <c r="A346" s="7"/>
      <c r="BR346" s="4"/>
      <c r="BS346" s="4"/>
      <c r="BT346" s="3"/>
      <c r="BU346" s="3"/>
    </row>
    <row r="347" spans="1:73" ht="15.75">
      <c r="A347" s="7"/>
      <c r="BR347" s="4"/>
      <c r="BS347" s="4"/>
      <c r="BT347" s="3"/>
      <c r="BU347" s="3"/>
    </row>
    <row r="348" spans="1:73" ht="15.75">
      <c r="A348" s="7"/>
      <c r="BR348" s="4"/>
      <c r="BS348" s="4"/>
      <c r="BT348" s="3"/>
      <c r="BU348" s="3"/>
    </row>
    <row r="349" spans="1:73" ht="15.75">
      <c r="A349" s="7"/>
      <c r="BR349" s="4"/>
      <c r="BS349" s="4"/>
      <c r="BT349" s="3"/>
      <c r="BU349" s="3"/>
    </row>
    <row r="350" spans="1:73" ht="15.75">
      <c r="A350" s="7"/>
      <c r="BR350" s="4"/>
      <c r="BS350" s="4"/>
      <c r="BT350" s="3"/>
      <c r="BU350" s="3"/>
    </row>
    <row r="351" spans="1:73" ht="15.75">
      <c r="A351" s="7"/>
      <c r="BR351" s="4"/>
      <c r="BS351" s="4"/>
      <c r="BT351" s="3"/>
      <c r="BU351" s="3"/>
    </row>
    <row r="352" spans="1:73" ht="15.75">
      <c r="A352" s="7"/>
      <c r="BR352" s="4"/>
      <c r="BS352" s="4"/>
      <c r="BT352" s="3"/>
      <c r="BU352" s="3"/>
    </row>
    <row r="353" spans="1:73" ht="15.75">
      <c r="A353" s="7"/>
      <c r="BR353" s="4"/>
      <c r="BS353" s="4"/>
      <c r="BT353" s="3"/>
      <c r="BU353" s="3"/>
    </row>
    <row r="354" spans="1:73" ht="15.75">
      <c r="A354" s="7"/>
      <c r="BR354" s="4"/>
      <c r="BS354" s="4"/>
      <c r="BT354" s="3"/>
      <c r="BU354" s="3"/>
    </row>
    <row r="355" spans="1:73" ht="15.75">
      <c r="A355" s="7"/>
      <c r="BR355" s="4"/>
      <c r="BS355" s="4"/>
      <c r="BT355" s="3"/>
      <c r="BU355" s="3"/>
    </row>
    <row r="356" spans="1:73" ht="15.75">
      <c r="A356" s="7"/>
      <c r="BR356" s="4"/>
      <c r="BS356" s="4"/>
      <c r="BT356" s="3"/>
      <c r="BU356" s="3"/>
    </row>
    <row r="357" spans="1:73" ht="15.75">
      <c r="A357" s="7"/>
      <c r="BR357" s="4"/>
      <c r="BS357" s="4"/>
      <c r="BT357" s="3"/>
      <c r="BU357" s="3"/>
    </row>
    <row r="358" spans="1:73" ht="15.75">
      <c r="A358" s="7"/>
      <c r="BR358" s="4"/>
      <c r="BS358" s="4"/>
      <c r="BT358" s="3"/>
      <c r="BU358" s="3"/>
    </row>
    <row r="359" spans="1:73" ht="15.75">
      <c r="A359" s="7"/>
      <c r="BR359" s="4"/>
      <c r="BS359" s="4"/>
      <c r="BT359" s="3"/>
      <c r="BU359" s="3"/>
    </row>
    <row r="360" spans="1:73" ht="15.75">
      <c r="A360" s="7"/>
      <c r="BR360" s="4"/>
      <c r="BS360" s="4"/>
      <c r="BT360" s="3"/>
      <c r="BU360" s="3"/>
    </row>
    <row r="361" spans="1:73" ht="15.75">
      <c r="A361" s="7"/>
      <c r="BR361" s="4"/>
      <c r="BS361" s="4"/>
      <c r="BT361" s="3"/>
      <c r="BU361" s="3"/>
    </row>
    <row r="362" spans="1:73" ht="15.75">
      <c r="A362" s="7"/>
      <c r="BR362" s="4"/>
      <c r="BS362" s="4"/>
      <c r="BT362" s="3"/>
      <c r="BU362" s="3"/>
    </row>
    <row r="363" spans="1:73" ht="15.75">
      <c r="A363" s="7"/>
      <c r="BR363" s="4"/>
      <c r="BS363" s="4"/>
      <c r="BT363" s="3"/>
      <c r="BU363" s="3"/>
    </row>
    <row r="364" spans="1:73" ht="15.75">
      <c r="A364" s="7"/>
      <c r="BR364" s="4"/>
      <c r="BS364" s="4"/>
      <c r="BT364" s="3"/>
      <c r="BU364" s="3"/>
    </row>
    <row r="365" spans="1:73" ht="15.75">
      <c r="A365" s="7"/>
      <c r="BR365" s="4"/>
      <c r="BS365" s="4"/>
      <c r="BT365" s="3"/>
      <c r="BU365" s="3"/>
    </row>
    <row r="366" spans="1:73" ht="15.75">
      <c r="A366" s="7"/>
      <c r="BR366" s="4"/>
      <c r="BS366" s="4"/>
      <c r="BT366" s="3"/>
      <c r="BU366" s="3"/>
    </row>
    <row r="367" spans="1:73" ht="15.75">
      <c r="A367" s="7"/>
      <c r="BR367" s="4"/>
      <c r="BS367" s="4"/>
      <c r="BT367" s="3"/>
      <c r="BU367" s="3"/>
    </row>
    <row r="368" spans="1:73" ht="15.75">
      <c r="A368" s="7"/>
      <c r="BR368" s="4"/>
      <c r="BS368" s="4"/>
      <c r="BT368" s="3"/>
      <c r="BU368" s="3"/>
    </row>
    <row r="369" spans="1:73" ht="15.75">
      <c r="A369" s="7"/>
      <c r="BR369" s="4"/>
      <c r="BS369" s="4"/>
      <c r="BT369" s="3"/>
      <c r="BU369" s="3"/>
    </row>
    <row r="370" spans="1:73" ht="15.75">
      <c r="A370" s="7"/>
      <c r="BR370" s="4"/>
      <c r="BS370" s="4"/>
      <c r="BT370" s="3"/>
      <c r="BU370" s="3"/>
    </row>
    <row r="371" spans="1:73" ht="15.75">
      <c r="A371" s="7"/>
      <c r="BR371" s="4"/>
      <c r="BS371" s="4"/>
      <c r="BT371" s="3"/>
      <c r="BU371" s="3"/>
    </row>
    <row r="372" spans="1:73" ht="15.75">
      <c r="A372" s="7"/>
      <c r="BR372" s="4"/>
      <c r="BS372" s="4"/>
      <c r="BT372" s="3"/>
      <c r="BU372" s="3"/>
    </row>
    <row r="373" spans="1:73" ht="15.75">
      <c r="A373" s="7"/>
      <c r="BR373" s="4"/>
      <c r="BS373" s="4"/>
      <c r="BT373" s="3"/>
      <c r="BU373" s="3"/>
    </row>
    <row r="374" spans="1:73" ht="15.75">
      <c r="A374" s="7"/>
      <c r="BR374" s="4"/>
      <c r="BS374" s="4"/>
      <c r="BT374" s="3"/>
      <c r="BU374" s="3"/>
    </row>
    <row r="375" spans="1:73" ht="15.75">
      <c r="A375" s="7"/>
      <c r="BR375" s="4"/>
      <c r="BS375" s="4"/>
      <c r="BT375" s="3"/>
      <c r="BU375" s="3"/>
    </row>
    <row r="376" spans="1:73" ht="15.75">
      <c r="A376" s="7"/>
      <c r="BR376" s="4"/>
      <c r="BS376" s="4"/>
      <c r="BT376" s="3"/>
      <c r="BU376" s="3"/>
    </row>
    <row r="377" spans="1:73" ht="15.75">
      <c r="A377" s="7"/>
      <c r="BR377" s="4"/>
      <c r="BS377" s="4"/>
      <c r="BT377" s="3"/>
      <c r="BU377" s="3"/>
    </row>
    <row r="378" spans="1:73" ht="15.75">
      <c r="A378" s="7"/>
      <c r="BR378" s="4"/>
      <c r="BS378" s="4"/>
      <c r="BT378" s="3"/>
      <c r="BU378" s="3"/>
    </row>
    <row r="379" spans="1:73" ht="15.75">
      <c r="A379" s="7"/>
      <c r="BR379" s="4"/>
      <c r="BS379" s="4"/>
      <c r="BT379" s="3"/>
      <c r="BU379" s="3"/>
    </row>
    <row r="380" spans="1:73" ht="15.75">
      <c r="A380" s="7"/>
      <c r="BR380" s="4"/>
      <c r="BS380" s="4"/>
      <c r="BT380" s="3"/>
      <c r="BU380" s="3"/>
    </row>
    <row r="381" spans="1:73" ht="15.75">
      <c r="A381" s="7"/>
      <c r="BR381" s="4"/>
      <c r="BS381" s="4"/>
      <c r="BT381" s="3"/>
      <c r="BU381" s="3"/>
    </row>
    <row r="382" spans="1:73" ht="15.75">
      <c r="A382" s="7"/>
      <c r="BR382" s="4"/>
      <c r="BS382" s="4"/>
      <c r="BT382" s="3"/>
      <c r="BU382" s="3"/>
    </row>
    <row r="383" spans="1:73" ht="15.75">
      <c r="A383" s="7"/>
      <c r="BR383" s="4"/>
      <c r="BS383" s="4"/>
      <c r="BT383" s="3"/>
      <c r="BU383" s="3"/>
    </row>
    <row r="384" spans="1:73" ht="15.75">
      <c r="A384" s="7"/>
      <c r="BR384" s="4"/>
      <c r="BS384" s="4"/>
      <c r="BT384" s="3"/>
      <c r="BU384" s="3"/>
    </row>
    <row r="385" spans="1:73" ht="15.75">
      <c r="A385" s="7"/>
      <c r="BR385" s="4"/>
      <c r="BS385" s="4"/>
      <c r="BT385" s="3"/>
      <c r="BU385" s="3"/>
    </row>
    <row r="386" spans="1:73" ht="15.75">
      <c r="A386" s="7"/>
      <c r="BR386" s="4"/>
      <c r="BS386" s="4"/>
      <c r="BT386" s="3"/>
      <c r="BU386" s="3"/>
    </row>
    <row r="387" spans="1:73" ht="15.75">
      <c r="A387" s="7"/>
      <c r="BR387" s="4"/>
      <c r="BS387" s="4"/>
      <c r="BT387" s="3"/>
      <c r="BU387" s="3"/>
    </row>
    <row r="388" spans="1:73" ht="15.75">
      <c r="A388" s="7"/>
      <c r="BR388" s="4"/>
      <c r="BS388" s="4"/>
      <c r="BT388" s="3"/>
      <c r="BU388" s="3"/>
    </row>
    <row r="389" spans="1:73" ht="15.75">
      <c r="A389" s="7"/>
      <c r="BR389" s="4"/>
      <c r="BS389" s="4"/>
      <c r="BT389" s="3"/>
      <c r="BU389" s="3"/>
    </row>
    <row r="390" spans="1:73" ht="15.75">
      <c r="A390" s="7"/>
      <c r="BR390" s="4"/>
      <c r="BS390" s="4"/>
      <c r="BT390" s="3"/>
      <c r="BU390" s="3"/>
    </row>
    <row r="391" spans="1:73" ht="15.75">
      <c r="A391" s="7"/>
      <c r="BR391" s="4"/>
      <c r="BS391" s="4"/>
      <c r="BT391" s="3"/>
      <c r="BU391" s="3"/>
    </row>
    <row r="392" spans="1:73" ht="15.75">
      <c r="A392" s="7"/>
      <c r="BR392" s="4"/>
      <c r="BS392" s="4"/>
      <c r="BT392" s="3"/>
      <c r="BU392" s="3"/>
    </row>
    <row r="393" spans="1:73" ht="15.75">
      <c r="A393" s="7"/>
      <c r="BR393" s="4"/>
      <c r="BS393" s="4"/>
      <c r="BT393" s="3"/>
      <c r="BU393" s="3"/>
    </row>
    <row r="394" spans="1:73" ht="15.75">
      <c r="A394" s="7"/>
      <c r="BR394" s="4"/>
      <c r="BS394" s="4"/>
      <c r="BT394" s="3"/>
      <c r="BU394" s="3"/>
    </row>
    <row r="395" spans="1:73" ht="15.75">
      <c r="A395" s="7"/>
      <c r="BR395" s="4"/>
      <c r="BS395" s="4"/>
      <c r="BT395" s="3"/>
      <c r="BU395" s="3"/>
    </row>
    <row r="396" spans="1:73" ht="15.75">
      <c r="A396" s="7"/>
      <c r="BR396" s="4"/>
      <c r="BS396" s="4"/>
      <c r="BT396" s="3"/>
      <c r="BU396" s="3"/>
    </row>
    <row r="397" spans="1:73" ht="15.75">
      <c r="A397" s="7"/>
      <c r="BR397" s="4"/>
      <c r="BS397" s="4"/>
      <c r="BT397" s="3"/>
      <c r="BU397" s="3"/>
    </row>
    <row r="398" spans="1:73" ht="15.75">
      <c r="A398" s="7"/>
      <c r="BR398" s="4"/>
      <c r="BS398" s="4"/>
      <c r="BT398" s="3"/>
      <c r="BU398" s="3"/>
    </row>
    <row r="399" spans="1:73" ht="15.75">
      <c r="A399" s="7"/>
      <c r="BR399" s="4"/>
      <c r="BS399" s="4"/>
      <c r="BT399" s="3"/>
      <c r="BU399" s="3"/>
    </row>
    <row r="400" spans="1:73" ht="15.75">
      <c r="A400" s="7"/>
      <c r="BR400" s="4"/>
      <c r="BS400" s="4"/>
      <c r="BT400" s="3"/>
      <c r="BU400" s="3"/>
    </row>
    <row r="401" spans="1:73" ht="15.75">
      <c r="A401" s="7"/>
      <c r="BR401" s="4"/>
      <c r="BS401" s="4"/>
      <c r="BT401" s="3"/>
      <c r="BU401" s="3"/>
    </row>
    <row r="402" spans="1:73" ht="15.75">
      <c r="A402" s="7"/>
      <c r="BR402" s="4"/>
      <c r="BS402" s="4"/>
      <c r="BT402" s="3"/>
      <c r="BU402" s="3"/>
    </row>
    <row r="403" spans="1:73" ht="15.75">
      <c r="A403" s="7"/>
      <c r="BR403" s="4"/>
      <c r="BS403" s="4"/>
      <c r="BT403" s="3"/>
      <c r="BU403" s="3"/>
    </row>
    <row r="404" spans="1:73" ht="15.75">
      <c r="A404" s="7"/>
      <c r="BR404" s="4"/>
      <c r="BS404" s="4"/>
      <c r="BT404" s="3"/>
      <c r="BU404" s="3"/>
    </row>
    <row r="405" spans="1:73" ht="15.75">
      <c r="A405" s="7"/>
      <c r="BR405" s="4"/>
      <c r="BS405" s="4"/>
      <c r="BT405" s="3"/>
      <c r="BU405" s="3"/>
    </row>
    <row r="406" spans="1:73" ht="15.75">
      <c r="A406" s="7"/>
      <c r="BR406" s="4"/>
      <c r="BS406" s="4"/>
      <c r="BT406" s="3"/>
      <c r="BU406" s="3"/>
    </row>
    <row r="407" spans="1:73" ht="15.75">
      <c r="A407" s="7"/>
      <c r="BR407" s="4"/>
      <c r="BS407" s="4"/>
      <c r="BT407" s="3"/>
      <c r="BU407" s="3"/>
    </row>
    <row r="408" spans="1:73" ht="15.75">
      <c r="A408" s="7"/>
      <c r="BR408" s="4"/>
      <c r="BS408" s="4"/>
      <c r="BT408" s="3"/>
      <c r="BU408" s="3"/>
    </row>
    <row r="409" spans="1:73" ht="15.75">
      <c r="A409" s="7"/>
      <c r="BR409" s="4"/>
      <c r="BS409" s="4"/>
      <c r="BT409" s="3"/>
      <c r="BU409" s="3"/>
    </row>
    <row r="410" spans="1:73" ht="15.75">
      <c r="A410" s="7"/>
      <c r="BR410" s="4"/>
      <c r="BS410" s="4"/>
      <c r="BT410" s="3"/>
      <c r="BU410" s="3"/>
    </row>
    <row r="411" spans="1:73" ht="15.75">
      <c r="A411" s="7"/>
      <c r="BR411" s="4"/>
      <c r="BS411" s="4"/>
      <c r="BT411" s="3"/>
      <c r="BU411" s="3"/>
    </row>
    <row r="412" spans="1:73" ht="15.75">
      <c r="A412" s="7"/>
      <c r="BR412" s="4"/>
      <c r="BS412" s="4"/>
      <c r="BT412" s="3"/>
      <c r="BU412" s="3"/>
    </row>
    <row r="413" spans="1:73" ht="15.75">
      <c r="A413" s="7"/>
      <c r="BR413" s="4"/>
      <c r="BS413" s="4"/>
      <c r="BT413" s="3"/>
      <c r="BU413" s="3"/>
    </row>
    <row r="414" spans="1:73" ht="15.75">
      <c r="A414" s="7"/>
      <c r="BR414" s="4"/>
      <c r="BS414" s="4"/>
      <c r="BT414" s="3"/>
      <c r="BU414" s="3"/>
    </row>
    <row r="415" spans="1:73" ht="15.75">
      <c r="A415" s="7"/>
      <c r="BR415" s="4"/>
      <c r="BS415" s="4"/>
      <c r="BT415" s="3"/>
      <c r="BU415" s="3"/>
    </row>
    <row r="416" spans="1:73" ht="15.75">
      <c r="A416" s="7"/>
      <c r="BR416" s="4"/>
      <c r="BS416" s="4"/>
      <c r="BT416" s="3"/>
      <c r="BU416" s="3"/>
    </row>
    <row r="417" spans="1:73" ht="15.75">
      <c r="A417" s="7"/>
      <c r="BR417" s="4"/>
      <c r="BS417" s="4"/>
      <c r="BT417" s="3"/>
      <c r="BU417" s="3"/>
    </row>
    <row r="418" spans="1:73" ht="15.75">
      <c r="A418" s="7"/>
      <c r="BR418" s="4"/>
      <c r="BS418" s="4"/>
      <c r="BT418" s="3"/>
      <c r="BU418" s="3"/>
    </row>
    <row r="419" spans="1:73" ht="15.75">
      <c r="A419" s="7"/>
      <c r="BR419" s="4"/>
      <c r="BS419" s="4"/>
      <c r="BT419" s="3"/>
      <c r="BU419" s="3"/>
    </row>
    <row r="420" spans="1:73" ht="15.75">
      <c r="A420" s="7"/>
      <c r="BR420" s="4"/>
      <c r="BS420" s="4"/>
      <c r="BT420" s="3"/>
      <c r="BU420" s="3"/>
    </row>
    <row r="421" spans="1:73" ht="15.75">
      <c r="A421" s="7"/>
      <c r="BR421" s="4"/>
      <c r="BS421" s="4"/>
      <c r="BT421" s="3"/>
      <c r="BU421" s="3"/>
    </row>
    <row r="422" spans="1:73" ht="15.75">
      <c r="A422" s="7"/>
      <c r="BR422" s="4"/>
      <c r="BS422" s="4"/>
      <c r="BT422" s="3"/>
      <c r="BU422" s="3"/>
    </row>
    <row r="423" spans="1:73" ht="15.75">
      <c r="A423" s="7"/>
      <c r="BR423" s="4"/>
      <c r="BS423" s="4"/>
      <c r="BT423" s="3"/>
      <c r="BU423" s="3"/>
    </row>
    <row r="424" spans="1:73" ht="15.75">
      <c r="A424" s="7"/>
      <c r="BR424" s="4"/>
      <c r="BS424" s="4"/>
      <c r="BT424" s="3"/>
      <c r="BU424" s="3"/>
    </row>
    <row r="425" spans="1:73" ht="15.75">
      <c r="A425" s="7"/>
      <c r="BR425" s="4"/>
      <c r="BS425" s="4"/>
      <c r="BT425" s="3"/>
      <c r="BU425" s="3"/>
    </row>
    <row r="426" spans="1:73" ht="15.75">
      <c r="A426" s="7"/>
      <c r="BR426" s="4"/>
      <c r="BS426" s="4"/>
      <c r="BT426" s="3"/>
      <c r="BU426" s="3"/>
    </row>
    <row r="427" spans="1:73" ht="15.75">
      <c r="A427" s="7"/>
      <c r="BR427" s="4"/>
      <c r="BS427" s="4"/>
      <c r="BT427" s="3"/>
      <c r="BU427" s="3"/>
    </row>
    <row r="428" spans="1:73" ht="15.75">
      <c r="A428" s="7"/>
      <c r="BR428" s="4"/>
      <c r="BS428" s="4"/>
      <c r="BT428" s="3"/>
      <c r="BU428" s="3"/>
    </row>
    <row r="429" spans="1:73" ht="15.75">
      <c r="A429" s="7"/>
      <c r="BR429" s="4"/>
      <c r="BS429" s="4"/>
      <c r="BT429" s="3"/>
      <c r="BU429" s="3"/>
    </row>
    <row r="430" spans="1:73" ht="15.75">
      <c r="A430" s="7"/>
      <c r="BR430" s="4"/>
      <c r="BS430" s="4"/>
      <c r="BT430" s="3"/>
      <c r="BU430" s="3"/>
    </row>
    <row r="431" spans="1:73" ht="15.75">
      <c r="A431" s="7"/>
      <c r="BR431" s="4"/>
      <c r="BS431" s="4"/>
      <c r="BT431" s="3"/>
      <c r="BU431" s="3"/>
    </row>
    <row r="432" spans="1:73" ht="15.75">
      <c r="A432" s="7"/>
      <c r="BR432" s="4"/>
      <c r="BS432" s="4"/>
      <c r="BT432" s="3"/>
      <c r="BU432" s="3"/>
    </row>
    <row r="433" spans="1:73" ht="15.75">
      <c r="A433" s="7"/>
      <c r="BR433" s="4"/>
      <c r="BS433" s="4"/>
      <c r="BT433" s="3"/>
      <c r="BU433" s="3"/>
    </row>
    <row r="434" spans="1:73" ht="15.75">
      <c r="A434" s="7"/>
      <c r="BR434" s="4"/>
      <c r="BS434" s="4"/>
      <c r="BT434" s="3"/>
      <c r="BU434" s="3"/>
    </row>
    <row r="435" spans="1:73" ht="15.75">
      <c r="A435" s="7"/>
      <c r="BR435" s="4"/>
      <c r="BS435" s="4"/>
      <c r="BT435" s="3"/>
      <c r="BU435" s="3"/>
    </row>
    <row r="436" spans="1:73" ht="15.75">
      <c r="A436" s="7"/>
      <c r="BR436" s="4"/>
      <c r="BS436" s="4"/>
      <c r="BT436" s="3"/>
      <c r="BU436" s="3"/>
    </row>
    <row r="437" spans="1:73" ht="15.75">
      <c r="A437" s="7"/>
      <c r="BR437" s="4"/>
      <c r="BS437" s="4"/>
      <c r="BT437" s="3"/>
      <c r="BU437" s="3"/>
    </row>
    <row r="438" spans="1:73" ht="15.75">
      <c r="A438" s="7"/>
      <c r="BR438" s="4"/>
      <c r="BS438" s="4"/>
      <c r="BT438" s="3"/>
      <c r="BU438" s="3"/>
    </row>
    <row r="439" spans="1:73" ht="15.75">
      <c r="A439" s="7"/>
      <c r="BR439" s="4"/>
      <c r="BS439" s="4"/>
      <c r="BT439" s="3"/>
      <c r="BU439" s="3"/>
    </row>
    <row r="440" spans="1:73" ht="15.75">
      <c r="A440" s="7"/>
      <c r="BR440" s="4"/>
      <c r="BS440" s="4"/>
      <c r="BT440" s="3"/>
      <c r="BU440" s="3"/>
    </row>
    <row r="441" spans="1:73" ht="15.75">
      <c r="A441" s="7"/>
      <c r="BR441" s="4"/>
      <c r="BS441" s="4"/>
      <c r="BT441" s="3"/>
      <c r="BU441" s="3"/>
    </row>
    <row r="442" spans="1:73" ht="15.75">
      <c r="A442" s="7"/>
      <c r="BR442" s="4"/>
      <c r="BS442" s="4"/>
      <c r="BT442" s="3"/>
      <c r="BU442" s="3"/>
    </row>
    <row r="443" spans="1:73" ht="15.75">
      <c r="A443" s="7"/>
      <c r="BR443" s="4"/>
      <c r="BS443" s="4"/>
      <c r="BT443" s="3"/>
      <c r="BU443" s="3"/>
    </row>
    <row r="444" spans="1:73" ht="15.75">
      <c r="A444" s="7"/>
      <c r="BR444" s="4"/>
      <c r="BS444" s="4"/>
      <c r="BT444" s="3"/>
      <c r="BU444" s="3"/>
    </row>
    <row r="445" spans="1:73" ht="15.75">
      <c r="A445" s="7"/>
      <c r="BR445" s="4"/>
      <c r="BS445" s="4"/>
      <c r="BT445" s="3"/>
      <c r="BU445" s="3"/>
    </row>
    <row r="446" spans="1:73" ht="15.75">
      <c r="A446" s="7"/>
      <c r="BR446" s="4"/>
      <c r="BS446" s="4"/>
      <c r="BT446" s="3"/>
      <c r="BU446" s="3"/>
    </row>
    <row r="447" spans="1:73" ht="15.75">
      <c r="A447" s="7"/>
      <c r="BR447" s="4"/>
      <c r="BS447" s="4"/>
      <c r="BT447" s="3"/>
      <c r="BU447" s="3"/>
    </row>
    <row r="448" spans="1:73" ht="15.75">
      <c r="A448" s="7"/>
      <c r="BR448" s="4"/>
      <c r="BS448" s="4"/>
      <c r="BT448" s="3"/>
      <c r="BU448" s="3"/>
    </row>
    <row r="449" spans="1:73" ht="15.75">
      <c r="A449" s="7"/>
      <c r="BR449" s="4"/>
      <c r="BS449" s="4"/>
      <c r="BT449" s="3"/>
      <c r="BU449" s="3"/>
    </row>
    <row r="450" spans="1:73" ht="15.75">
      <c r="A450" s="7"/>
      <c r="BR450" s="4"/>
      <c r="BS450" s="4"/>
      <c r="BT450" s="3"/>
      <c r="BU450" s="3"/>
    </row>
    <row r="451" spans="1:73" ht="15.75">
      <c r="A451" s="7"/>
      <c r="BR451" s="4"/>
      <c r="BS451" s="4"/>
      <c r="BT451" s="3"/>
      <c r="BU451" s="3"/>
    </row>
    <row r="452" spans="1:73" ht="15.75">
      <c r="A452" s="7"/>
      <c r="BR452" s="4"/>
      <c r="BS452" s="4"/>
      <c r="BT452" s="3"/>
      <c r="BU452" s="3"/>
    </row>
    <row r="453" spans="1:73" ht="15.75">
      <c r="A453" s="7"/>
      <c r="BR453" s="4"/>
      <c r="BS453" s="4"/>
      <c r="BT453" s="3"/>
      <c r="BU453" s="3"/>
    </row>
    <row r="454" spans="1:73" ht="15.75">
      <c r="A454" s="7"/>
      <c r="BR454" s="4"/>
      <c r="BS454" s="4"/>
      <c r="BT454" s="3"/>
      <c r="BU454" s="3"/>
    </row>
    <row r="455" spans="1:73" ht="15.75">
      <c r="A455" s="7"/>
      <c r="BR455" s="4"/>
      <c r="BS455" s="4"/>
      <c r="BT455" s="3"/>
      <c r="BU455" s="3"/>
    </row>
    <row r="456" spans="1:73" ht="15.75">
      <c r="A456" s="7"/>
      <c r="BR456" s="4"/>
      <c r="BS456" s="4"/>
      <c r="BT456" s="3"/>
      <c r="BU456" s="3"/>
    </row>
    <row r="457" spans="1:73" ht="15.75">
      <c r="A457" s="7"/>
      <c r="BR457" s="4"/>
      <c r="BS457" s="4"/>
      <c r="BT457" s="3"/>
      <c r="BU457" s="3"/>
    </row>
    <row r="458" spans="1:73" ht="15.75">
      <c r="A458" s="7"/>
      <c r="BR458" s="4"/>
      <c r="BS458" s="4"/>
      <c r="BT458" s="3"/>
      <c r="BU458" s="3"/>
    </row>
    <row r="459" spans="1:73" ht="15.75">
      <c r="A459" s="7"/>
      <c r="BR459" s="4"/>
      <c r="BS459" s="4"/>
      <c r="BT459" s="3"/>
      <c r="BU459" s="3"/>
    </row>
    <row r="460" spans="1:73" ht="15.75">
      <c r="A460" s="7"/>
      <c r="BR460" s="4"/>
      <c r="BS460" s="4"/>
      <c r="BT460" s="3"/>
      <c r="BU460" s="3"/>
    </row>
    <row r="461" spans="1:73" ht="15.75">
      <c r="A461" s="7"/>
      <c r="BR461" s="4"/>
      <c r="BS461" s="4"/>
      <c r="BT461" s="3"/>
      <c r="BU461" s="3"/>
    </row>
    <row r="462" spans="1:73" ht="15.75">
      <c r="A462" s="7"/>
      <c r="BR462" s="4"/>
      <c r="BS462" s="4"/>
      <c r="BT462" s="3"/>
      <c r="BU462" s="3"/>
    </row>
    <row r="463" spans="1:73" ht="15.75">
      <c r="A463" s="7"/>
      <c r="BR463" s="4"/>
      <c r="BS463" s="4"/>
      <c r="BT463" s="3"/>
      <c r="BU463" s="3"/>
    </row>
    <row r="464" spans="1:73" ht="15.75">
      <c r="A464" s="7"/>
      <c r="BR464" s="4"/>
      <c r="BS464" s="4"/>
      <c r="BT464" s="3"/>
      <c r="BU464" s="3"/>
    </row>
    <row r="465" spans="1:73" ht="15.75">
      <c r="A465" s="7"/>
      <c r="BR465" s="4"/>
      <c r="BS465" s="4"/>
      <c r="BT465" s="3"/>
      <c r="BU465" s="3"/>
    </row>
    <row r="466" spans="1:73" ht="15.75">
      <c r="A466" s="7"/>
      <c r="BR466" s="4"/>
      <c r="BS466" s="4"/>
      <c r="BT466" s="3"/>
      <c r="BU466" s="3"/>
    </row>
    <row r="467" spans="1:73" ht="15.75">
      <c r="A467" s="7"/>
      <c r="BR467" s="4"/>
      <c r="BS467" s="4"/>
      <c r="BT467" s="3"/>
      <c r="BU467" s="3"/>
    </row>
    <row r="468" spans="1:73" ht="15.75">
      <c r="A468" s="7"/>
      <c r="BR468" s="4"/>
      <c r="BS468" s="4"/>
      <c r="BT468" s="3"/>
      <c r="BU468" s="3"/>
    </row>
    <row r="469" spans="1:73" ht="15.75">
      <c r="A469" s="7"/>
      <c r="BR469" s="4"/>
      <c r="BS469" s="4"/>
      <c r="BT469" s="3"/>
      <c r="BU469" s="3"/>
    </row>
    <row r="470" spans="1:73" ht="15.75">
      <c r="A470" s="7"/>
      <c r="BR470" s="4"/>
      <c r="BS470" s="4"/>
      <c r="BT470" s="3"/>
      <c r="BU470" s="3"/>
    </row>
    <row r="471" spans="1:73" ht="15.75">
      <c r="A471" s="7"/>
      <c r="BR471" s="4"/>
      <c r="BS471" s="4"/>
      <c r="BT471" s="3"/>
      <c r="BU471" s="3"/>
    </row>
    <row r="472" spans="1:73" ht="15.75">
      <c r="A472" s="7"/>
      <c r="BR472" s="4"/>
      <c r="BS472" s="4"/>
      <c r="BT472" s="3"/>
      <c r="BU472" s="3"/>
    </row>
    <row r="473" spans="1:73" ht="15.75">
      <c r="A473" s="7"/>
      <c r="BR473" s="4"/>
      <c r="BS473" s="4"/>
      <c r="BT473" s="3"/>
      <c r="BU473" s="3"/>
    </row>
    <row r="474" spans="1:73" ht="15.75">
      <c r="A474" s="7"/>
      <c r="BR474" s="4"/>
      <c r="BS474" s="4"/>
      <c r="BT474" s="3"/>
      <c r="BU474" s="3"/>
    </row>
    <row r="475" spans="1:73" ht="15.75">
      <c r="A475" s="7"/>
      <c r="BR475" s="4"/>
      <c r="BS475" s="4"/>
      <c r="BT475" s="3"/>
      <c r="BU475" s="3"/>
    </row>
    <row r="476" spans="1:73" ht="15.75">
      <c r="A476" s="7"/>
      <c r="BR476" s="4"/>
      <c r="BS476" s="4"/>
      <c r="BT476" s="3"/>
      <c r="BU476" s="3"/>
    </row>
    <row r="477" spans="1:73" ht="15.75">
      <c r="A477" s="7"/>
      <c r="BR477" s="4"/>
      <c r="BS477" s="4"/>
      <c r="BT477" s="3"/>
      <c r="BU477" s="3"/>
    </row>
    <row r="478" spans="1:73" ht="15.75">
      <c r="A478" s="7"/>
      <c r="BR478" s="4"/>
      <c r="BS478" s="4"/>
      <c r="BT478" s="3"/>
      <c r="BU478" s="3"/>
    </row>
    <row r="479" spans="1:73" ht="15.75">
      <c r="A479" s="7"/>
      <c r="BR479" s="4"/>
      <c r="BS479" s="4"/>
      <c r="BT479" s="3"/>
      <c r="BU479" s="3"/>
    </row>
    <row r="480" spans="1:73" ht="15.75">
      <c r="A480" s="7"/>
      <c r="BR480" s="4"/>
      <c r="BS480" s="4"/>
      <c r="BT480" s="3"/>
      <c r="BU480" s="3"/>
    </row>
    <row r="481" spans="1:73" ht="15.75">
      <c r="A481" s="7"/>
      <c r="BR481" s="4"/>
      <c r="BS481" s="4"/>
      <c r="BT481" s="3"/>
      <c r="BU481" s="3"/>
    </row>
    <row r="482" spans="1:73" ht="15.75">
      <c r="A482" s="7"/>
      <c r="BR482" s="4"/>
      <c r="BS482" s="4"/>
      <c r="BT482" s="3"/>
      <c r="BU482" s="3"/>
    </row>
    <row r="483" spans="1:73" ht="15.75">
      <c r="A483" s="7"/>
      <c r="BR483" s="4"/>
      <c r="BS483" s="4"/>
      <c r="BT483" s="3"/>
      <c r="BU483" s="3"/>
    </row>
    <row r="484" spans="1:73" ht="15.75">
      <c r="A484" s="7"/>
      <c r="BR484" s="4"/>
      <c r="BS484" s="4"/>
      <c r="BT484" s="3"/>
      <c r="BU484" s="3"/>
    </row>
    <row r="485" spans="1:73" ht="15.75">
      <c r="A485" s="7"/>
      <c r="BR485" s="4"/>
      <c r="BS485" s="4"/>
      <c r="BT485" s="3"/>
      <c r="BU485" s="3"/>
    </row>
    <row r="486" spans="1:73" ht="15.75">
      <c r="A486" s="7"/>
      <c r="BR486" s="4"/>
      <c r="BS486" s="4"/>
      <c r="BT486" s="3"/>
      <c r="BU486" s="3"/>
    </row>
    <row r="487" spans="1:73" ht="15.75">
      <c r="A487" s="7"/>
      <c r="BR487" s="4"/>
      <c r="BS487" s="4"/>
      <c r="BT487" s="3"/>
      <c r="BU487" s="3"/>
    </row>
    <row r="488" spans="1:73" ht="15.75">
      <c r="A488" s="7"/>
      <c r="BR488" s="4"/>
      <c r="BS488" s="4"/>
      <c r="BT488" s="3"/>
      <c r="BU488" s="3"/>
    </row>
    <row r="489" spans="1:73" ht="15.75">
      <c r="A489" s="7"/>
      <c r="BR489" s="4"/>
      <c r="BS489" s="4"/>
      <c r="BT489" s="3"/>
      <c r="BU489" s="3"/>
    </row>
    <row r="490" spans="1:73" ht="15.75">
      <c r="A490" s="7"/>
      <c r="BR490" s="4"/>
      <c r="BS490" s="4"/>
      <c r="BT490" s="3"/>
      <c r="BU490" s="3"/>
    </row>
    <row r="491" spans="1:73" ht="15.75">
      <c r="A491" s="7"/>
      <c r="BR491" s="4"/>
      <c r="BS491" s="4"/>
      <c r="BT491" s="3"/>
      <c r="BU491" s="3"/>
    </row>
    <row r="492" spans="1:73" ht="15.75">
      <c r="A492" s="7"/>
      <c r="BR492" s="4"/>
      <c r="BS492" s="4"/>
      <c r="BT492" s="3"/>
      <c r="BU492" s="3"/>
    </row>
    <row r="493" spans="1:73" ht="15.75">
      <c r="A493" s="7"/>
      <c r="BR493" s="4"/>
      <c r="BS493" s="4"/>
      <c r="BT493" s="3"/>
      <c r="BU493" s="3"/>
    </row>
    <row r="494" spans="1:73" ht="15.75">
      <c r="A494" s="7"/>
      <c r="BR494" s="4"/>
      <c r="BS494" s="4"/>
      <c r="BT494" s="3"/>
      <c r="BU494" s="3"/>
    </row>
    <row r="495" spans="1:73" ht="15.75">
      <c r="A495" s="7"/>
      <c r="BR495" s="4"/>
      <c r="BS495" s="4"/>
      <c r="BT495" s="3"/>
      <c r="BU495" s="3"/>
    </row>
    <row r="496" spans="1:73" ht="15.75">
      <c r="A496" s="7"/>
      <c r="BR496" s="4"/>
      <c r="BS496" s="4"/>
      <c r="BT496" s="3"/>
      <c r="BU496" s="3"/>
    </row>
    <row r="497" spans="1:73" ht="15.75">
      <c r="A497" s="7"/>
      <c r="BR497" s="4"/>
      <c r="BS497" s="4"/>
      <c r="BT497" s="3"/>
      <c r="BU497" s="3"/>
    </row>
    <row r="498" spans="1:73" ht="15.75">
      <c r="A498" s="7"/>
      <c r="BR498" s="4"/>
      <c r="BS498" s="4"/>
      <c r="BT498" s="3"/>
      <c r="BU498" s="3"/>
    </row>
    <row r="499" spans="1:73" ht="15.75">
      <c r="A499" s="7"/>
      <c r="BR499" s="4"/>
      <c r="BS499" s="4"/>
      <c r="BT499" s="3"/>
      <c r="BU499" s="3"/>
    </row>
    <row r="500" spans="1:73" ht="15.75">
      <c r="A500" s="7"/>
      <c r="BR500" s="4"/>
      <c r="BS500" s="4"/>
      <c r="BT500" s="3"/>
      <c r="BU500" s="3"/>
    </row>
    <row r="501" spans="1:73" ht="15.75">
      <c r="A501" s="7"/>
      <c r="BR501" s="4"/>
      <c r="BS501" s="4"/>
      <c r="BT501" s="3"/>
      <c r="BU501" s="3"/>
    </row>
    <row r="502" spans="1:73" ht="15.75">
      <c r="A502" s="7"/>
      <c r="BR502" s="4"/>
      <c r="BS502" s="4"/>
      <c r="BT502" s="3"/>
      <c r="BU502" s="3"/>
    </row>
    <row r="503" spans="1:73" ht="15.75">
      <c r="A503" s="7"/>
      <c r="BR503" s="4"/>
      <c r="BS503" s="4"/>
      <c r="BT503" s="3"/>
      <c r="BU503" s="3"/>
    </row>
    <row r="504" spans="1:73" ht="15.75">
      <c r="A504" s="7"/>
      <c r="BR504" s="4"/>
      <c r="BS504" s="4"/>
      <c r="BT504" s="3"/>
      <c r="BU504" s="3"/>
    </row>
    <row r="505" spans="1:73" ht="15.75">
      <c r="A505" s="7"/>
      <c r="BR505" s="4"/>
      <c r="BS505" s="4"/>
      <c r="BT505" s="3"/>
      <c r="BU505" s="3"/>
    </row>
    <row r="506" spans="1:73" ht="15.75">
      <c r="A506" s="7"/>
      <c r="BR506" s="4"/>
      <c r="BS506" s="4"/>
      <c r="BT506" s="3"/>
      <c r="BU506" s="3"/>
    </row>
    <row r="507" spans="1:73" ht="15.75">
      <c r="A507" s="7"/>
      <c r="BR507" s="4"/>
      <c r="BS507" s="4"/>
      <c r="BT507" s="3"/>
      <c r="BU507" s="3"/>
    </row>
    <row r="508" spans="1:73" ht="15.75">
      <c r="A508" s="7"/>
      <c r="BR508" s="4"/>
      <c r="BS508" s="4"/>
      <c r="BT508" s="3"/>
      <c r="BU508" s="3"/>
    </row>
    <row r="509" spans="1:73" ht="15.75">
      <c r="A509" s="7"/>
      <c r="BR509" s="4"/>
      <c r="BS509" s="4"/>
      <c r="BT509" s="3"/>
      <c r="BU509" s="3"/>
    </row>
    <row r="510" spans="1:73" ht="15.75">
      <c r="A510" s="7"/>
      <c r="BR510" s="4"/>
      <c r="BS510" s="4"/>
      <c r="BT510" s="3"/>
      <c r="BU510" s="3"/>
    </row>
    <row r="511" spans="1:73" ht="15.75">
      <c r="A511" s="7"/>
      <c r="BR511" s="4"/>
      <c r="BS511" s="4"/>
      <c r="BT511" s="3"/>
      <c r="BU511" s="3"/>
    </row>
    <row r="512" spans="1:73" ht="15.75">
      <c r="A512" s="7"/>
      <c r="BR512" s="4"/>
      <c r="BS512" s="4"/>
      <c r="BT512" s="3"/>
      <c r="BU512" s="3"/>
    </row>
    <row r="513" spans="1:73" ht="15.75">
      <c r="A513" s="7"/>
      <c r="BR513" s="4"/>
      <c r="BS513" s="4"/>
      <c r="BT513" s="3"/>
      <c r="BU513" s="3"/>
    </row>
    <row r="514" spans="1:73" ht="15.75">
      <c r="A514" s="7"/>
      <c r="BR514" s="4"/>
      <c r="BS514" s="4"/>
      <c r="BT514" s="3"/>
      <c r="BU514" s="3"/>
    </row>
    <row r="515" spans="1:73" ht="15.75">
      <c r="A515" s="7"/>
      <c r="BR515" s="4"/>
      <c r="BS515" s="4"/>
      <c r="BT515" s="3"/>
      <c r="BU515" s="3"/>
    </row>
    <row r="516" spans="1:73" ht="15.75">
      <c r="A516" s="7"/>
      <c r="BR516" s="4"/>
      <c r="BS516" s="4"/>
      <c r="BT516" s="3"/>
      <c r="BU516" s="3"/>
    </row>
    <row r="517" spans="1:73" ht="15.75">
      <c r="A517" s="7"/>
      <c r="BR517" s="4"/>
      <c r="BS517" s="4"/>
      <c r="BT517" s="3"/>
      <c r="BU517" s="3"/>
    </row>
    <row r="518" spans="1:73" ht="15.75">
      <c r="A518" s="7"/>
      <c r="BR518" s="4"/>
      <c r="BS518" s="4"/>
      <c r="BT518" s="3"/>
      <c r="BU518" s="3"/>
    </row>
    <row r="519" spans="1:73" ht="15.75">
      <c r="A519" s="7"/>
      <c r="BR519" s="4"/>
      <c r="BS519" s="4"/>
      <c r="BT519" s="3"/>
      <c r="BU519" s="3"/>
    </row>
    <row r="520" spans="1:73" ht="15.75">
      <c r="A520" s="7"/>
      <c r="BR520" s="4"/>
      <c r="BS520" s="4"/>
      <c r="BT520" s="3"/>
      <c r="BU520" s="3"/>
    </row>
    <row r="521" spans="1:73" ht="15.75">
      <c r="A521" s="7"/>
      <c r="BR521" s="4"/>
      <c r="BS521" s="4"/>
      <c r="BT521" s="3"/>
      <c r="BU521" s="3"/>
    </row>
    <row r="522" spans="1:73" ht="15.75">
      <c r="A522" s="7"/>
      <c r="BR522" s="4"/>
      <c r="BS522" s="4"/>
      <c r="BT522" s="3"/>
      <c r="BU522" s="3"/>
    </row>
    <row r="523" spans="1:73" ht="15.75">
      <c r="A523" s="7"/>
      <c r="BR523" s="4"/>
      <c r="BS523" s="4"/>
      <c r="BT523" s="3"/>
      <c r="BU523" s="3"/>
    </row>
    <row r="524" spans="1:73" ht="15.75">
      <c r="A524" s="7"/>
      <c r="BR524" s="4"/>
      <c r="BS524" s="4"/>
      <c r="BT524" s="3"/>
      <c r="BU524" s="3"/>
    </row>
    <row r="525" spans="1:73" ht="15.75">
      <c r="A525" s="7"/>
      <c r="BR525" s="4"/>
      <c r="BS525" s="4"/>
      <c r="BT525" s="3"/>
      <c r="BU525" s="3"/>
    </row>
    <row r="526" spans="1:73" ht="15.75">
      <c r="A526" s="7"/>
      <c r="BR526" s="4"/>
      <c r="BS526" s="4"/>
      <c r="BT526" s="3"/>
      <c r="BU526" s="3"/>
    </row>
    <row r="527" spans="1:73" ht="15.75">
      <c r="A527" s="7"/>
      <c r="BR527" s="4"/>
      <c r="BS527" s="4"/>
      <c r="BT527" s="3"/>
      <c r="BU527" s="3"/>
    </row>
    <row r="528" spans="1:73" ht="15.75">
      <c r="A528" s="7"/>
      <c r="BR528" s="4"/>
      <c r="BS528" s="4"/>
      <c r="BT528" s="3"/>
      <c r="BU528" s="3"/>
    </row>
    <row r="529" spans="1:73" ht="15.75">
      <c r="A529" s="7"/>
      <c r="BR529" s="4"/>
      <c r="BS529" s="4"/>
      <c r="BT529" s="3"/>
      <c r="BU529" s="3"/>
    </row>
    <row r="530" spans="1:73" ht="15.75">
      <c r="A530" s="7"/>
      <c r="BR530" s="4"/>
      <c r="BS530" s="4"/>
      <c r="BT530" s="3"/>
      <c r="BU530" s="3"/>
    </row>
    <row r="531" spans="1:73" ht="15.75">
      <c r="A531" s="7"/>
      <c r="BR531" s="4"/>
      <c r="BS531" s="4"/>
      <c r="BT531" s="3"/>
      <c r="BU531" s="3"/>
    </row>
    <row r="532" spans="1:73" ht="15.75">
      <c r="A532" s="7"/>
      <c r="BR532" s="4"/>
      <c r="BS532" s="4"/>
      <c r="BT532" s="3"/>
      <c r="BU532" s="3"/>
    </row>
    <row r="533" spans="1:73" ht="15.75">
      <c r="A533" s="7"/>
      <c r="BR533" s="4"/>
      <c r="BS533" s="4"/>
      <c r="BT533" s="3"/>
      <c r="BU533" s="3"/>
    </row>
    <row r="534" spans="1:73" ht="15.75">
      <c r="A534" s="7"/>
      <c r="BR534" s="4"/>
      <c r="BS534" s="4"/>
      <c r="BT534" s="3"/>
      <c r="BU534" s="3"/>
    </row>
    <row r="535" spans="1:73" ht="15.75">
      <c r="A535" s="7"/>
      <c r="BR535" s="4"/>
      <c r="BS535" s="4"/>
      <c r="BT535" s="3"/>
      <c r="BU535" s="3"/>
    </row>
    <row r="536" spans="1:73" ht="15.75">
      <c r="A536" s="7"/>
      <c r="BR536" s="4"/>
      <c r="BS536" s="4"/>
      <c r="BT536" s="3"/>
      <c r="BU536" s="3"/>
    </row>
    <row r="537" spans="1:73" ht="15.75">
      <c r="A537" s="7"/>
      <c r="BR537" s="4"/>
      <c r="BS537" s="4"/>
      <c r="BT537" s="3"/>
      <c r="BU537" s="3"/>
    </row>
    <row r="538" spans="1:73" ht="15.75">
      <c r="A538" s="7"/>
      <c r="BR538" s="4"/>
      <c r="BS538" s="4"/>
      <c r="BT538" s="3"/>
      <c r="BU538" s="3"/>
    </row>
    <row r="539" spans="1:73" ht="15.75">
      <c r="A539" s="7"/>
      <c r="BR539" s="4"/>
      <c r="BS539" s="4"/>
      <c r="BT539" s="3"/>
      <c r="BU539" s="3"/>
    </row>
    <row r="540" spans="1:73" ht="15.75">
      <c r="A540" s="7"/>
      <c r="BR540" s="4"/>
      <c r="BS540" s="4"/>
      <c r="BT540" s="3"/>
      <c r="BU540" s="3"/>
    </row>
    <row r="541" spans="1:73" ht="15.75">
      <c r="A541" s="7"/>
      <c r="BR541" s="4"/>
      <c r="BS541" s="4"/>
      <c r="BT541" s="3"/>
      <c r="BU541" s="3"/>
    </row>
    <row r="542" spans="1:73" ht="15.75">
      <c r="A542" s="7"/>
      <c r="BR542" s="4"/>
      <c r="BS542" s="4"/>
      <c r="BT542" s="3"/>
      <c r="BU542" s="3"/>
    </row>
    <row r="543" spans="1:73" ht="15.75">
      <c r="A543" s="7"/>
      <c r="BR543" s="4"/>
      <c r="BS543" s="4"/>
      <c r="BT543" s="3"/>
      <c r="BU543" s="3"/>
    </row>
    <row r="544" spans="1:73" ht="15.75">
      <c r="A544" s="7"/>
      <c r="BR544" s="4"/>
      <c r="BS544" s="4"/>
      <c r="BT544" s="3"/>
      <c r="BU544" s="3"/>
    </row>
    <row r="545" spans="1:73" ht="15.75">
      <c r="A545" s="7"/>
      <c r="BR545" s="4"/>
      <c r="BS545" s="4"/>
      <c r="BT545" s="3"/>
      <c r="BU545" s="3"/>
    </row>
    <row r="546" spans="1:73" ht="15.75">
      <c r="A546" s="7"/>
      <c r="BR546" s="4"/>
      <c r="BS546" s="4"/>
      <c r="BT546" s="3"/>
      <c r="BU546" s="3"/>
    </row>
    <row r="547" spans="1:73" ht="15.75">
      <c r="A547" s="7"/>
      <c r="BR547" s="4"/>
      <c r="BS547" s="4"/>
      <c r="BT547" s="3"/>
      <c r="BU547" s="3"/>
    </row>
    <row r="548" spans="1:73" ht="15.75">
      <c r="A548" s="7"/>
      <c r="BR548" s="4"/>
      <c r="BS548" s="4"/>
      <c r="BT548" s="3"/>
      <c r="BU548" s="3"/>
    </row>
    <row r="549" spans="1:73" ht="15.75">
      <c r="A549" s="7"/>
      <c r="BR549" s="4"/>
      <c r="BS549" s="4"/>
      <c r="BT549" s="3"/>
      <c r="BU549" s="3"/>
    </row>
    <row r="550" spans="1:73" ht="15.75">
      <c r="A550" s="7"/>
      <c r="BR550" s="4"/>
      <c r="BS550" s="4"/>
      <c r="BT550" s="3"/>
      <c r="BU550" s="3"/>
    </row>
    <row r="551" spans="1:73" ht="15.75">
      <c r="A551" s="7"/>
      <c r="BR551" s="4"/>
      <c r="BS551" s="4"/>
      <c r="BT551" s="3"/>
      <c r="BU551" s="3"/>
    </row>
    <row r="552" spans="1:73" ht="15.75">
      <c r="A552" s="7"/>
      <c r="BR552" s="4"/>
      <c r="BS552" s="4"/>
      <c r="BT552" s="3"/>
      <c r="BU552" s="3"/>
    </row>
    <row r="553" spans="1:73" ht="15.75">
      <c r="A553" s="7"/>
      <c r="BR553" s="4"/>
      <c r="BS553" s="4"/>
      <c r="BT553" s="3"/>
      <c r="BU553" s="3"/>
    </row>
    <row r="554" spans="1:73" ht="15.75">
      <c r="A554" s="7"/>
      <c r="BR554" s="4"/>
      <c r="BS554" s="4"/>
      <c r="BT554" s="3"/>
      <c r="BU554" s="3"/>
    </row>
    <row r="555" spans="1:73" ht="15.75">
      <c r="A555" s="7"/>
      <c r="BR555" s="4"/>
      <c r="BS555" s="4"/>
      <c r="BT555" s="3"/>
      <c r="BU555" s="3"/>
    </row>
    <row r="556" spans="1:73" ht="15.75">
      <c r="A556" s="7"/>
      <c r="BR556" s="4"/>
      <c r="BS556" s="4"/>
      <c r="BT556" s="3"/>
      <c r="BU556" s="3"/>
    </row>
    <row r="557" spans="1:73" ht="15.75">
      <c r="A557" s="7"/>
      <c r="BR557" s="4"/>
      <c r="BS557" s="4"/>
      <c r="BT557" s="3"/>
      <c r="BU557" s="3"/>
    </row>
    <row r="558" spans="1:73" ht="15.75">
      <c r="A558" s="7"/>
      <c r="BR558" s="4"/>
      <c r="BS558" s="4"/>
      <c r="BT558" s="3"/>
      <c r="BU558" s="3"/>
    </row>
    <row r="559" spans="1:73" ht="15.75">
      <c r="A559" s="7"/>
      <c r="BR559" s="4"/>
      <c r="BS559" s="4"/>
      <c r="BT559" s="3"/>
      <c r="BU559" s="3"/>
    </row>
    <row r="560" spans="1:73" ht="15.75">
      <c r="A560" s="7"/>
      <c r="BR560" s="4"/>
      <c r="BS560" s="4"/>
      <c r="BT560" s="3"/>
      <c r="BU560" s="3"/>
    </row>
    <row r="561" spans="1:73" ht="15.75">
      <c r="A561" s="7"/>
      <c r="BR561" s="4"/>
      <c r="BS561" s="4"/>
      <c r="BT561" s="3"/>
      <c r="BU561" s="3"/>
    </row>
    <row r="562" spans="1:73" ht="15.75">
      <c r="A562" s="7"/>
      <c r="BR562" s="4"/>
      <c r="BS562" s="4"/>
      <c r="BT562" s="3"/>
      <c r="BU562" s="3"/>
    </row>
    <row r="563" spans="1:73" ht="15.75">
      <c r="A563" s="7"/>
      <c r="BR563" s="4"/>
      <c r="BS563" s="4"/>
      <c r="BT563" s="3"/>
      <c r="BU563" s="3"/>
    </row>
    <row r="564" spans="1:73" ht="15.75">
      <c r="A564" s="7"/>
      <c r="BR564" s="4"/>
      <c r="BS564" s="4"/>
      <c r="BT564" s="3"/>
      <c r="BU564" s="3"/>
    </row>
    <row r="565" spans="1:73" ht="15.75">
      <c r="A565" s="7"/>
      <c r="BR565" s="4"/>
      <c r="BS565" s="4"/>
      <c r="BT565" s="3"/>
      <c r="BU565" s="3"/>
    </row>
    <row r="566" spans="1:73" ht="15.75">
      <c r="A566" s="7"/>
      <c r="BR566" s="4"/>
      <c r="BS566" s="4"/>
      <c r="BT566" s="3"/>
      <c r="BU566" s="3"/>
    </row>
    <row r="567" spans="1:73" ht="15.75">
      <c r="A567" s="7"/>
      <c r="BR567" s="4"/>
      <c r="BS567" s="4"/>
      <c r="BT567" s="3"/>
      <c r="BU567" s="3"/>
    </row>
    <row r="568" spans="1:73" ht="15.75">
      <c r="A568" s="7"/>
      <c r="BR568" s="4"/>
      <c r="BS568" s="4"/>
      <c r="BT568" s="3"/>
      <c r="BU568" s="3"/>
    </row>
    <row r="569" spans="1:73" ht="15.75">
      <c r="A569" s="7"/>
      <c r="BR569" s="4"/>
      <c r="BS569" s="4"/>
      <c r="BT569" s="3"/>
      <c r="BU569" s="3"/>
    </row>
    <row r="570" spans="1:73" ht="15.75">
      <c r="A570" s="7"/>
      <c r="BR570" s="4"/>
      <c r="BS570" s="4"/>
      <c r="BT570" s="3"/>
      <c r="BU570" s="3"/>
    </row>
    <row r="571" spans="1:73" ht="15.75">
      <c r="A571" s="7"/>
      <c r="BR571" s="4"/>
      <c r="BS571" s="4"/>
      <c r="BT571" s="3"/>
      <c r="BU571" s="3"/>
    </row>
    <row r="572" spans="1:73" ht="15.75">
      <c r="A572" s="7"/>
      <c r="BR572" s="4"/>
      <c r="BS572" s="4"/>
      <c r="BT572" s="3"/>
      <c r="BU572" s="3"/>
    </row>
    <row r="573" spans="1:73" ht="15.75">
      <c r="A573" s="7"/>
      <c r="BR573" s="4"/>
      <c r="BS573" s="4"/>
      <c r="BT573" s="3"/>
      <c r="BU573" s="3"/>
    </row>
    <row r="574" spans="1:73" ht="15.75">
      <c r="A574" s="7"/>
      <c r="BR574" s="4"/>
      <c r="BS574" s="4"/>
      <c r="BT574" s="3"/>
      <c r="BU574" s="3"/>
    </row>
    <row r="575" spans="1:73" ht="15.75">
      <c r="A575" s="7"/>
      <c r="BR575" s="4"/>
      <c r="BS575" s="4"/>
      <c r="BT575" s="3"/>
      <c r="BU575" s="3"/>
    </row>
    <row r="576" spans="1:73" ht="15.75">
      <c r="A576" s="7"/>
      <c r="BR576" s="4"/>
      <c r="BS576" s="4"/>
      <c r="BT576" s="3"/>
      <c r="BU576" s="3"/>
    </row>
    <row r="577" spans="1:73" ht="15.75">
      <c r="A577" s="7"/>
      <c r="BR577" s="4"/>
      <c r="BS577" s="4"/>
      <c r="BT577" s="3"/>
      <c r="BU577" s="3"/>
    </row>
    <row r="578" spans="1:73" ht="15.75">
      <c r="A578" s="7"/>
      <c r="BR578" s="4"/>
      <c r="BS578" s="4"/>
      <c r="BT578" s="3"/>
      <c r="BU578" s="3"/>
    </row>
    <row r="579" spans="1:73" ht="15.75">
      <c r="A579" s="7"/>
      <c r="BR579" s="4"/>
      <c r="BS579" s="4"/>
      <c r="BT579" s="3"/>
      <c r="BU579" s="3"/>
    </row>
    <row r="580" spans="1:73" ht="15.75">
      <c r="A580" s="7"/>
      <c r="BR580" s="4"/>
      <c r="BS580" s="4"/>
      <c r="BT580" s="3"/>
      <c r="BU580" s="3"/>
    </row>
    <row r="581" spans="1:73" ht="15.75">
      <c r="A581" s="7"/>
      <c r="BR581" s="4"/>
      <c r="BS581" s="4"/>
      <c r="BT581" s="3"/>
      <c r="BU581" s="3"/>
    </row>
    <row r="582" spans="1:73" ht="15.75">
      <c r="A582" s="7"/>
      <c r="BR582" s="4"/>
      <c r="BS582" s="4"/>
      <c r="BT582" s="3"/>
      <c r="BU582" s="3"/>
    </row>
    <row r="583" spans="1:73" ht="15.75">
      <c r="A583" s="7"/>
      <c r="BR583" s="4"/>
      <c r="BS583" s="4"/>
      <c r="BT583" s="3"/>
      <c r="BU583" s="3"/>
    </row>
    <row r="584" spans="1:73" ht="15.75">
      <c r="A584" s="7"/>
      <c r="BR584" s="4"/>
      <c r="BS584" s="4"/>
      <c r="BT584" s="3"/>
      <c r="BU584" s="3"/>
    </row>
    <row r="585" spans="1:73" ht="15.75">
      <c r="A585" s="7"/>
      <c r="BR585" s="4"/>
      <c r="BS585" s="4"/>
      <c r="BT585" s="3"/>
      <c r="BU585" s="3"/>
    </row>
    <row r="586" spans="1:73" ht="15.75">
      <c r="A586" s="7"/>
      <c r="BR586" s="4"/>
      <c r="BS586" s="4"/>
      <c r="BT586" s="3"/>
      <c r="BU586" s="3"/>
    </row>
    <row r="587" spans="1:73" ht="15.75">
      <c r="A587" s="7"/>
      <c r="BR587" s="4"/>
      <c r="BS587" s="4"/>
      <c r="BT587" s="3"/>
      <c r="BU587" s="3"/>
    </row>
    <row r="588" spans="1:73" ht="15.75">
      <c r="A588" s="7"/>
      <c r="BR588" s="4"/>
      <c r="BS588" s="4"/>
      <c r="BT588" s="3"/>
      <c r="BU588" s="3"/>
    </row>
    <row r="589" spans="1:73" ht="15.75">
      <c r="A589" s="7"/>
      <c r="BR589" s="4"/>
      <c r="BS589" s="4"/>
      <c r="BT589" s="3"/>
      <c r="BU589" s="3"/>
    </row>
    <row r="590" spans="1:73" ht="15.75">
      <c r="A590" s="7"/>
      <c r="BR590" s="4"/>
      <c r="BS590" s="4"/>
      <c r="BT590" s="3"/>
      <c r="BU590" s="3"/>
    </row>
    <row r="591" spans="1:73" ht="15.75">
      <c r="A591" s="7"/>
      <c r="BR591" s="4"/>
      <c r="BS591" s="4"/>
      <c r="BT591" s="3"/>
      <c r="BU591" s="3"/>
    </row>
    <row r="592" spans="1:73" ht="15.75">
      <c r="A592" s="7"/>
      <c r="BR592" s="4"/>
      <c r="BS592" s="4"/>
      <c r="BT592" s="3"/>
      <c r="BU592" s="3"/>
    </row>
    <row r="593" spans="1:73" ht="15.75">
      <c r="A593" s="7"/>
      <c r="BR593" s="4"/>
      <c r="BS593" s="4"/>
      <c r="BT593" s="3"/>
      <c r="BU593" s="3"/>
    </row>
    <row r="594" spans="1:73" ht="15.75">
      <c r="A594" s="7"/>
      <c r="BR594" s="4"/>
      <c r="BS594" s="4"/>
      <c r="BT594" s="3"/>
      <c r="BU594" s="3"/>
    </row>
    <row r="595" spans="1:73" ht="15.75">
      <c r="A595" s="7"/>
      <c r="BR595" s="4"/>
      <c r="BS595" s="4"/>
      <c r="BT595" s="3"/>
      <c r="BU595" s="3"/>
    </row>
    <row r="596" spans="1:73" ht="15.75">
      <c r="A596" s="7"/>
      <c r="BR596" s="4"/>
      <c r="BS596" s="4"/>
      <c r="BT596" s="3"/>
      <c r="BU596" s="3"/>
    </row>
    <row r="597" spans="1:73" ht="15.75">
      <c r="A597" s="7"/>
      <c r="BR597" s="4"/>
      <c r="BS597" s="4"/>
      <c r="BT597" s="3"/>
      <c r="BU597" s="3"/>
    </row>
    <row r="598" spans="1:73" ht="15.75">
      <c r="A598" s="7"/>
      <c r="BR598" s="4"/>
      <c r="BS598" s="4"/>
      <c r="BT598" s="3"/>
      <c r="BU598" s="3"/>
    </row>
    <row r="599" spans="1:73" ht="15.75">
      <c r="A599" s="7"/>
      <c r="BR599" s="4"/>
      <c r="BS599" s="4"/>
      <c r="BT599" s="3"/>
      <c r="BU599" s="3"/>
    </row>
    <row r="600" spans="1:73" ht="15.75">
      <c r="A600" s="7"/>
      <c r="BR600" s="4"/>
      <c r="BS600" s="4"/>
      <c r="BT600" s="3"/>
      <c r="BU600" s="3"/>
    </row>
    <row r="601" spans="1:73" ht="15.75">
      <c r="A601" s="7"/>
      <c r="BR601" s="4"/>
      <c r="BS601" s="4"/>
      <c r="BT601" s="3"/>
      <c r="BU601" s="3"/>
    </row>
    <row r="602" spans="1:73" ht="15.75">
      <c r="A602" s="7"/>
      <c r="BR602" s="4"/>
      <c r="BS602" s="4"/>
      <c r="BT602" s="3"/>
      <c r="BU602" s="3"/>
    </row>
    <row r="603" spans="1:73" ht="15.75">
      <c r="A603" s="7"/>
      <c r="BR603" s="4"/>
      <c r="BS603" s="4"/>
      <c r="BT603" s="3"/>
      <c r="BU603" s="3"/>
    </row>
    <row r="604" spans="1:73" ht="15.75">
      <c r="A604" s="7"/>
      <c r="BR604" s="4"/>
      <c r="BS604" s="4"/>
      <c r="BT604" s="3"/>
      <c r="BU604" s="3"/>
    </row>
    <row r="605" spans="1:73" ht="15.75">
      <c r="A605" s="7"/>
      <c r="BR605" s="4"/>
      <c r="BS605" s="4"/>
      <c r="BT605" s="3"/>
      <c r="BU605" s="3"/>
    </row>
    <row r="606" spans="1:73" ht="15.75">
      <c r="A606" s="7"/>
      <c r="BR606" s="4"/>
      <c r="BS606" s="4"/>
      <c r="BT606" s="3"/>
      <c r="BU606" s="3"/>
    </row>
    <row r="607" spans="1:73" ht="15.75">
      <c r="A607" s="7"/>
      <c r="BR607" s="4"/>
      <c r="BS607" s="4"/>
      <c r="BT607" s="3"/>
      <c r="BU607" s="3"/>
    </row>
    <row r="608" spans="1:73" ht="15.75">
      <c r="A608" s="7"/>
      <c r="BR608" s="4"/>
      <c r="BS608" s="4"/>
      <c r="BT608" s="3"/>
      <c r="BU608" s="3"/>
    </row>
    <row r="609" spans="1:73" ht="15.75">
      <c r="A609" s="7"/>
      <c r="BR609" s="4"/>
      <c r="BS609" s="4"/>
      <c r="BT609" s="3"/>
      <c r="BU609" s="3"/>
    </row>
    <row r="610" spans="1:73" ht="15.75">
      <c r="A610" s="7"/>
      <c r="BR610" s="4"/>
      <c r="BS610" s="4"/>
      <c r="BT610" s="3"/>
      <c r="BU610" s="3"/>
    </row>
    <row r="611" spans="1:73" ht="15.75">
      <c r="A611" s="7"/>
      <c r="BR611" s="4"/>
      <c r="BS611" s="4"/>
      <c r="BT611" s="3"/>
      <c r="BU611" s="3"/>
    </row>
    <row r="612" spans="1:73" ht="15.75">
      <c r="A612" s="7"/>
      <c r="BR612" s="4"/>
      <c r="BS612" s="4"/>
      <c r="BT612" s="3"/>
      <c r="BU612" s="3"/>
    </row>
    <row r="613" spans="1:73" ht="15.75">
      <c r="A613" s="7"/>
      <c r="BR613" s="4"/>
      <c r="BS613" s="4"/>
      <c r="BT613" s="3"/>
      <c r="BU613" s="3"/>
    </row>
    <row r="614" spans="1:73" ht="15.75">
      <c r="A614" s="7"/>
      <c r="BR614" s="4"/>
      <c r="BS614" s="4"/>
      <c r="BT614" s="3"/>
      <c r="BU614" s="3"/>
    </row>
    <row r="615" spans="1:73" ht="15.75">
      <c r="A615" s="7"/>
      <c r="BR615" s="4"/>
      <c r="BS615" s="4"/>
      <c r="BT615" s="3"/>
      <c r="BU615" s="3"/>
    </row>
    <row r="616" spans="1:73" ht="15.75">
      <c r="A616" s="7"/>
      <c r="BR616" s="4"/>
      <c r="BS616" s="4"/>
      <c r="BT616" s="3"/>
      <c r="BU616" s="3"/>
    </row>
    <row r="617" spans="1:73" ht="15.75">
      <c r="A617" s="7"/>
      <c r="BR617" s="4"/>
      <c r="BS617" s="4"/>
      <c r="BT617" s="3"/>
      <c r="BU617" s="3"/>
    </row>
    <row r="618" spans="1:73" ht="15.75">
      <c r="A618" s="7"/>
      <c r="BR618" s="4"/>
      <c r="BS618" s="4"/>
      <c r="BT618" s="3"/>
      <c r="BU618" s="3"/>
    </row>
    <row r="619" spans="1:73" ht="15.75">
      <c r="A619" s="7"/>
      <c r="BR619" s="4"/>
      <c r="BS619" s="4"/>
      <c r="BT619" s="3"/>
      <c r="BU619" s="3"/>
    </row>
    <row r="620" spans="1:73" ht="15.75">
      <c r="A620" s="7"/>
      <c r="BR620" s="4"/>
      <c r="BS620" s="4"/>
      <c r="BT620" s="3"/>
      <c r="BU620" s="3"/>
    </row>
    <row r="621" spans="1:73" ht="15.75">
      <c r="A621" s="7"/>
      <c r="BR621" s="4"/>
      <c r="BS621" s="4"/>
      <c r="BT621" s="3"/>
      <c r="BU621" s="3"/>
    </row>
    <row r="622" spans="1:73" ht="15.75">
      <c r="A622" s="7"/>
      <c r="BR622" s="4"/>
      <c r="BS622" s="4"/>
      <c r="BT622" s="3"/>
      <c r="BU622" s="3"/>
    </row>
    <row r="623" spans="1:73" ht="15.75">
      <c r="A623" s="7"/>
      <c r="BR623" s="4"/>
      <c r="BS623" s="4"/>
      <c r="BT623" s="3"/>
      <c r="BU623" s="3"/>
    </row>
    <row r="624" spans="1:73" ht="15.75">
      <c r="A624" s="7"/>
      <c r="BR624" s="4"/>
      <c r="BS624" s="4"/>
      <c r="BT624" s="3"/>
      <c r="BU624" s="3"/>
    </row>
    <row r="625" spans="1:73" ht="15.75">
      <c r="A625" s="7"/>
      <c r="BR625" s="4"/>
      <c r="BS625" s="4"/>
      <c r="BT625" s="3"/>
      <c r="BU625" s="3"/>
    </row>
    <row r="626" spans="1:73" ht="15.75">
      <c r="A626" s="7"/>
      <c r="BR626" s="4"/>
      <c r="BS626" s="4"/>
      <c r="BT626" s="3"/>
      <c r="BU626" s="3"/>
    </row>
    <row r="627" spans="1:73" ht="15.75">
      <c r="A627" s="7"/>
      <c r="BR627" s="4"/>
      <c r="BS627" s="4"/>
      <c r="BT627" s="3"/>
      <c r="BU627" s="3"/>
    </row>
    <row r="628" spans="1:73" ht="15.75">
      <c r="A628" s="7"/>
      <c r="BR628" s="4"/>
      <c r="BS628" s="4"/>
      <c r="BT628" s="3"/>
      <c r="BU628" s="3"/>
    </row>
    <row r="629" spans="1:73" ht="15.75">
      <c r="A629" s="7"/>
      <c r="BR629" s="4"/>
      <c r="BS629" s="4"/>
      <c r="BT629" s="3"/>
      <c r="BU629" s="3"/>
    </row>
    <row r="630" spans="1:73" ht="15.75">
      <c r="A630" s="7"/>
      <c r="BR630" s="4"/>
      <c r="BS630" s="4"/>
      <c r="BT630" s="3"/>
      <c r="BU630" s="3"/>
    </row>
    <row r="631" spans="1:73" ht="15.75">
      <c r="A631" s="7"/>
      <c r="BR631" s="4"/>
      <c r="BS631" s="4"/>
      <c r="BT631" s="3"/>
      <c r="BU631" s="3"/>
    </row>
    <row r="632" spans="1:73" ht="15.75">
      <c r="A632" s="7"/>
      <c r="BR632" s="4"/>
      <c r="BS632" s="4"/>
      <c r="BT632" s="3"/>
      <c r="BU632" s="3"/>
    </row>
    <row r="633" spans="1:73" ht="15.75">
      <c r="A633" s="7"/>
      <c r="BR633" s="4"/>
      <c r="BS633" s="4"/>
      <c r="BT633" s="3"/>
      <c r="BU633" s="3"/>
    </row>
    <row r="634" spans="1:73" ht="15.75">
      <c r="A634" s="7"/>
      <c r="BR634" s="4"/>
      <c r="BS634" s="4"/>
      <c r="BT634" s="3"/>
      <c r="BU634" s="3"/>
    </row>
    <row r="635" spans="1:73" ht="15.75">
      <c r="A635" s="7"/>
      <c r="BR635" s="4"/>
      <c r="BS635" s="4"/>
      <c r="BT635" s="3"/>
      <c r="BU635" s="3"/>
    </row>
    <row r="636" spans="1:73" ht="15.75">
      <c r="A636" s="7"/>
      <c r="BR636" s="4"/>
      <c r="BS636" s="4"/>
      <c r="BT636" s="3"/>
      <c r="BU636" s="3"/>
    </row>
    <row r="637" spans="1:73" ht="15.75">
      <c r="A637" s="7"/>
      <c r="BR637" s="4"/>
      <c r="BS637" s="4"/>
      <c r="BT637" s="3"/>
      <c r="BU637" s="3"/>
    </row>
    <row r="638" spans="1:73" ht="15.75">
      <c r="A638" s="7"/>
      <c r="BR638" s="4"/>
      <c r="BS638" s="4"/>
      <c r="BT638" s="3"/>
      <c r="BU638" s="3"/>
    </row>
    <row r="639" spans="1:73" ht="15.75">
      <c r="A639" s="7"/>
      <c r="BR639" s="4"/>
      <c r="BS639" s="4"/>
      <c r="BT639" s="3"/>
      <c r="BU639" s="3"/>
    </row>
    <row r="640" spans="1:73" ht="15.75">
      <c r="A640" s="7"/>
      <c r="BR640" s="4"/>
      <c r="BS640" s="4"/>
      <c r="BT640" s="3"/>
      <c r="BU640" s="3"/>
    </row>
    <row r="641" spans="1:73" ht="15.75">
      <c r="A641" s="7"/>
      <c r="BR641" s="4"/>
      <c r="BS641" s="4"/>
      <c r="BT641" s="3"/>
      <c r="BU641" s="3"/>
    </row>
    <row r="642" spans="1:73" ht="15.75">
      <c r="A642" s="7"/>
      <c r="BR642" s="4"/>
      <c r="BS642" s="4"/>
      <c r="BT642" s="3"/>
      <c r="BU642" s="3"/>
    </row>
    <row r="643" spans="1:73" ht="15.75">
      <c r="A643" s="7"/>
      <c r="BR643" s="4"/>
      <c r="BS643" s="4"/>
      <c r="BT643" s="3"/>
      <c r="BU643" s="3"/>
    </row>
    <row r="644" spans="1:73" ht="15.75">
      <c r="A644" s="7"/>
      <c r="BR644" s="4"/>
      <c r="BS644" s="4"/>
      <c r="BT644" s="3"/>
      <c r="BU644" s="3"/>
    </row>
    <row r="645" spans="1:73" ht="15.75">
      <c r="A645" s="7"/>
      <c r="BR645" s="4"/>
      <c r="BS645" s="4"/>
      <c r="BT645" s="3"/>
      <c r="BU645" s="3"/>
    </row>
    <row r="646" spans="1:73" ht="15.75">
      <c r="A646" s="7"/>
      <c r="BR646" s="4"/>
      <c r="BS646" s="4"/>
      <c r="BT646" s="3"/>
      <c r="BU646" s="3"/>
    </row>
    <row r="647" spans="1:73" ht="15.75">
      <c r="A647" s="7"/>
      <c r="BR647" s="4"/>
      <c r="BS647" s="4"/>
      <c r="BT647" s="3"/>
      <c r="BU647" s="3"/>
    </row>
    <row r="648" spans="1:73" ht="15.75">
      <c r="A648" s="7"/>
      <c r="BR648" s="4"/>
      <c r="BS648" s="4"/>
      <c r="BT648" s="3"/>
      <c r="BU648" s="3"/>
    </row>
    <row r="649" spans="1:73" ht="15.75">
      <c r="A649" s="7"/>
      <c r="BR649" s="4"/>
      <c r="BS649" s="4"/>
      <c r="BT649" s="3"/>
      <c r="BU649" s="3"/>
    </row>
    <row r="650" spans="1:73" ht="15.75">
      <c r="A650" s="7"/>
      <c r="BR650" s="4"/>
      <c r="BS650" s="4"/>
      <c r="BT650" s="3"/>
      <c r="BU650" s="3"/>
    </row>
    <row r="651" spans="1:73" ht="15.75">
      <c r="A651" s="7"/>
      <c r="BR651" s="4"/>
      <c r="BS651" s="4"/>
      <c r="BT651" s="3"/>
      <c r="BU651" s="3"/>
    </row>
    <row r="652" spans="1:73" ht="15.75">
      <c r="A652" s="7"/>
      <c r="BR652" s="4"/>
      <c r="BS652" s="4"/>
      <c r="BT652" s="3"/>
      <c r="BU652" s="3"/>
    </row>
    <row r="653" spans="1:73" ht="15.75">
      <c r="A653" s="7"/>
      <c r="BR653" s="4"/>
      <c r="BS653" s="4"/>
      <c r="BT653" s="3"/>
      <c r="BU653" s="3"/>
    </row>
    <row r="654" spans="1:73" ht="15.75">
      <c r="A654" s="7"/>
      <c r="BR654" s="4"/>
      <c r="BS654" s="4"/>
      <c r="BT654" s="3"/>
      <c r="BU654" s="3"/>
    </row>
    <row r="655" spans="1:73" ht="15.75">
      <c r="A655" s="7"/>
      <c r="BR655" s="4"/>
      <c r="BS655" s="4"/>
      <c r="BT655" s="3"/>
      <c r="BU655" s="3"/>
    </row>
    <row r="656" spans="1:73" ht="15.75">
      <c r="A656" s="7"/>
      <c r="BR656" s="4"/>
      <c r="BS656" s="4"/>
      <c r="BT656" s="3"/>
      <c r="BU656" s="3"/>
    </row>
    <row r="657" spans="1:73" ht="15.75">
      <c r="A657" s="7"/>
      <c r="BR657" s="4"/>
      <c r="BS657" s="4"/>
      <c r="BT657" s="3"/>
      <c r="BU657" s="3"/>
    </row>
    <row r="658" spans="1:73" ht="15.75">
      <c r="A658" s="7"/>
      <c r="BR658" s="4"/>
      <c r="BS658" s="4"/>
      <c r="BT658" s="3"/>
      <c r="BU658" s="3"/>
    </row>
    <row r="659" spans="1:73" ht="15.75">
      <c r="A659" s="7"/>
      <c r="BR659" s="4"/>
      <c r="BS659" s="4"/>
      <c r="BT659" s="3"/>
      <c r="BU659" s="3"/>
    </row>
    <row r="660" spans="1:73" ht="15.75">
      <c r="A660" s="7"/>
      <c r="BR660" s="4"/>
      <c r="BS660" s="4"/>
      <c r="BT660" s="3"/>
      <c r="BU660" s="3"/>
    </row>
    <row r="661" spans="1:73" ht="15.75">
      <c r="A661" s="7"/>
      <c r="BR661" s="4"/>
      <c r="BS661" s="4"/>
      <c r="BT661" s="3"/>
      <c r="BU661" s="3"/>
    </row>
    <row r="662" spans="1:73" ht="15.75">
      <c r="A662" s="7"/>
      <c r="BR662" s="4"/>
      <c r="BS662" s="4"/>
      <c r="BT662" s="3"/>
      <c r="BU662" s="3"/>
    </row>
    <row r="663" spans="1:73" ht="15.75">
      <c r="A663" s="7"/>
      <c r="BR663" s="4"/>
      <c r="BS663" s="4"/>
      <c r="BT663" s="3"/>
      <c r="BU663" s="3"/>
    </row>
    <row r="664" spans="1:73" ht="15.75">
      <c r="A664" s="7"/>
      <c r="BR664" s="4"/>
      <c r="BS664" s="4"/>
      <c r="BT664" s="3"/>
      <c r="BU664" s="3"/>
    </row>
    <row r="665" spans="1:73" ht="15.75">
      <c r="A665" s="7"/>
      <c r="BR665" s="4"/>
      <c r="BS665" s="4"/>
      <c r="BT665" s="3"/>
      <c r="BU665" s="3"/>
    </row>
    <row r="666" spans="1:73" ht="15.75">
      <c r="A666" s="7"/>
      <c r="BR666" s="4"/>
      <c r="BS666" s="4"/>
      <c r="BT666" s="3"/>
      <c r="BU666" s="3"/>
    </row>
    <row r="667" spans="1:73" ht="15.75">
      <c r="A667" s="7"/>
      <c r="BR667" s="4"/>
      <c r="BS667" s="4"/>
      <c r="BT667" s="3"/>
      <c r="BU667" s="3"/>
    </row>
    <row r="668" spans="1:73" ht="15.75">
      <c r="A668" s="7"/>
      <c r="BR668" s="4"/>
      <c r="BS668" s="4"/>
      <c r="BT668" s="3"/>
      <c r="BU668" s="3"/>
    </row>
    <row r="669" spans="1:73" ht="15.75">
      <c r="A669" s="7"/>
      <c r="BR669" s="4"/>
      <c r="BS669" s="4"/>
      <c r="BT669" s="3"/>
      <c r="BU669" s="3"/>
    </row>
    <row r="670" spans="1:73" ht="15.75">
      <c r="A670" s="7"/>
      <c r="BR670" s="4"/>
      <c r="BS670" s="4"/>
      <c r="BT670" s="3"/>
      <c r="BU670" s="3"/>
    </row>
    <row r="671" spans="1:73" ht="15.75">
      <c r="A671" s="7"/>
      <c r="BR671" s="4"/>
      <c r="BS671" s="4"/>
      <c r="BT671" s="3"/>
      <c r="BU671" s="3"/>
    </row>
    <row r="672" spans="1:73" ht="15.75">
      <c r="A672" s="7"/>
      <c r="BR672" s="4"/>
      <c r="BS672" s="4"/>
      <c r="BT672" s="3"/>
      <c r="BU672" s="3"/>
    </row>
    <row r="673" spans="1:73" ht="15.75">
      <c r="A673" s="7"/>
      <c r="BR673" s="4"/>
      <c r="BS673" s="4"/>
      <c r="BT673" s="3"/>
      <c r="BU673" s="3"/>
    </row>
    <row r="674" spans="1:73" ht="15.75">
      <c r="A674" s="7"/>
      <c r="BR674" s="4"/>
      <c r="BS674" s="4"/>
      <c r="BT674" s="3"/>
      <c r="BU674" s="3"/>
    </row>
    <row r="675" spans="1:73" ht="15.75">
      <c r="A675" s="7"/>
      <c r="BR675" s="4"/>
      <c r="BS675" s="4"/>
      <c r="BT675" s="3"/>
      <c r="BU675" s="3"/>
    </row>
    <row r="676" spans="1:73" ht="15.75">
      <c r="A676" s="7"/>
      <c r="BR676" s="4"/>
      <c r="BS676" s="4"/>
      <c r="BT676" s="3"/>
      <c r="BU676" s="3"/>
    </row>
    <row r="677" spans="1:73" ht="15.75">
      <c r="A677" s="7"/>
      <c r="BR677" s="4"/>
      <c r="BS677" s="4"/>
      <c r="BT677" s="3"/>
      <c r="BU677" s="3"/>
    </row>
    <row r="678" spans="1:73" ht="15.75">
      <c r="A678" s="7"/>
      <c r="BR678" s="4"/>
      <c r="BS678" s="4"/>
      <c r="BT678" s="3"/>
      <c r="BU678" s="3"/>
    </row>
    <row r="679" spans="1:73" ht="15.75">
      <c r="A679" s="7"/>
      <c r="BR679" s="4"/>
      <c r="BS679" s="4"/>
      <c r="BT679" s="3"/>
      <c r="BU679" s="3"/>
    </row>
    <row r="680" spans="1:73" ht="15.75">
      <c r="A680" s="7"/>
      <c r="BR680" s="4"/>
      <c r="BS680" s="4"/>
      <c r="BT680" s="3"/>
      <c r="BU680" s="3"/>
    </row>
    <row r="681" spans="1:73" ht="15.75">
      <c r="A681" s="7"/>
      <c r="BR681" s="4"/>
      <c r="BS681" s="4"/>
      <c r="BT681" s="3"/>
      <c r="BU681" s="3"/>
    </row>
    <row r="682" spans="1:73" ht="15.75">
      <c r="A682" s="7"/>
      <c r="BR682" s="4"/>
      <c r="BS682" s="4"/>
      <c r="BT682" s="3"/>
      <c r="BU682" s="3"/>
    </row>
    <row r="683" spans="1:73" ht="15.75">
      <c r="A683" s="7"/>
      <c r="BR683" s="4"/>
      <c r="BS683" s="4"/>
      <c r="BT683" s="3"/>
      <c r="BU683" s="3"/>
    </row>
    <row r="684" spans="1:73" ht="15.75">
      <c r="A684" s="7"/>
      <c r="BR684" s="4"/>
      <c r="BS684" s="4"/>
      <c r="BT684" s="3"/>
      <c r="BU684" s="3"/>
    </row>
    <row r="685" spans="1:73" ht="15.75">
      <c r="A685" s="7"/>
      <c r="BR685" s="4"/>
      <c r="BS685" s="4"/>
      <c r="BT685" s="3"/>
      <c r="BU685" s="3"/>
    </row>
    <row r="686" spans="1:73" ht="15.75">
      <c r="A686" s="7"/>
      <c r="BR686" s="4"/>
      <c r="BS686" s="4"/>
      <c r="BT686" s="3"/>
      <c r="BU686" s="3"/>
    </row>
    <row r="687" spans="1:73" ht="15.75">
      <c r="A687" s="7"/>
      <c r="BR687" s="4"/>
      <c r="BS687" s="4"/>
      <c r="BT687" s="3"/>
      <c r="BU687" s="3"/>
    </row>
    <row r="688" spans="1:73" ht="15.75">
      <c r="A688" s="7"/>
      <c r="BR688" s="4"/>
      <c r="BS688" s="4"/>
      <c r="BT688" s="3"/>
      <c r="BU688" s="3"/>
    </row>
    <row r="689" spans="1:73" ht="15.75">
      <c r="A689" s="7"/>
      <c r="BR689" s="4"/>
      <c r="BS689" s="4"/>
      <c r="BT689" s="3"/>
      <c r="BU689" s="3"/>
    </row>
    <row r="690" spans="1:73" ht="15.75">
      <c r="A690" s="7"/>
      <c r="BR690" s="4"/>
      <c r="BS690" s="4"/>
      <c r="BT690" s="3"/>
      <c r="BU690" s="3"/>
    </row>
    <row r="691" spans="1:73" ht="15.75">
      <c r="A691" s="7"/>
      <c r="BR691" s="4"/>
      <c r="BS691" s="4"/>
      <c r="BT691" s="3"/>
      <c r="BU691" s="3"/>
    </row>
    <row r="692" spans="1:73" ht="15.75">
      <c r="A692" s="7"/>
      <c r="BR692" s="4"/>
      <c r="BS692" s="4"/>
      <c r="BT692" s="3"/>
      <c r="BU692" s="3"/>
    </row>
    <row r="693" spans="1:73" ht="15.75">
      <c r="A693" s="7"/>
      <c r="BR693" s="4"/>
      <c r="BS693" s="4"/>
      <c r="BT693" s="3"/>
      <c r="BU693" s="3"/>
    </row>
    <row r="694" spans="1:73" ht="15.75">
      <c r="A694" s="7"/>
      <c r="BR694" s="4"/>
      <c r="BS694" s="4"/>
      <c r="BT694" s="3"/>
      <c r="BU694" s="3"/>
    </row>
    <row r="695" spans="1:73" ht="15.75">
      <c r="A695" s="7"/>
      <c r="BR695" s="4"/>
      <c r="BS695" s="4"/>
      <c r="BT695" s="3"/>
      <c r="BU695" s="3"/>
    </row>
    <row r="696" spans="1:73" ht="15.75">
      <c r="A696" s="7"/>
      <c r="BR696" s="4"/>
      <c r="BS696" s="4"/>
      <c r="BT696" s="3"/>
      <c r="BU696" s="3"/>
    </row>
    <row r="697" spans="1:73" ht="15.75">
      <c r="A697" s="7"/>
      <c r="BR697" s="4"/>
      <c r="BS697" s="4"/>
      <c r="BT697" s="3"/>
      <c r="BU697" s="3"/>
    </row>
    <row r="698" spans="1:73" ht="15.75">
      <c r="A698" s="7"/>
      <c r="BR698" s="4"/>
      <c r="BS698" s="4"/>
      <c r="BT698" s="3"/>
      <c r="BU698" s="3"/>
    </row>
    <row r="699" spans="1:73" ht="15.75">
      <c r="A699" s="7"/>
      <c r="BR699" s="4"/>
      <c r="BS699" s="4"/>
      <c r="BT699" s="3"/>
      <c r="BU699" s="3"/>
    </row>
    <row r="700" spans="1:73" ht="15.75">
      <c r="A700" s="7"/>
      <c r="BR700" s="4"/>
      <c r="BS700" s="4"/>
      <c r="BT700" s="3"/>
      <c r="BU700" s="3"/>
    </row>
    <row r="701" spans="1:73" ht="15.75">
      <c r="A701" s="7"/>
      <c r="BR701" s="4"/>
      <c r="BS701" s="4"/>
      <c r="BT701" s="3"/>
      <c r="BU701" s="3"/>
    </row>
    <row r="702" spans="1:73" ht="15.75">
      <c r="A702" s="7"/>
      <c r="BR702" s="4"/>
      <c r="BS702" s="4"/>
      <c r="BT702" s="3"/>
      <c r="BU702" s="3"/>
    </row>
    <row r="703" spans="1:73" ht="15.75">
      <c r="A703" s="7"/>
      <c r="BR703" s="4"/>
      <c r="BS703" s="4"/>
      <c r="BT703" s="3"/>
      <c r="BU703" s="3"/>
    </row>
    <row r="704" spans="1:73" ht="15.75">
      <c r="A704" s="7"/>
      <c r="BR704" s="4"/>
      <c r="BS704" s="4"/>
      <c r="BT704" s="3"/>
      <c r="BU704" s="3"/>
    </row>
    <row r="705" spans="1:73" ht="15.75">
      <c r="A705" s="7"/>
      <c r="BR705" s="4"/>
      <c r="BS705" s="4"/>
      <c r="BT705" s="3"/>
      <c r="BU705" s="3"/>
    </row>
    <row r="706" spans="1:73" ht="15.75">
      <c r="A706" s="7"/>
      <c r="BR706" s="4"/>
      <c r="BS706" s="4"/>
      <c r="BT706" s="3"/>
      <c r="BU706" s="3"/>
    </row>
    <row r="707" spans="1:73" ht="15.75">
      <c r="A707" s="7"/>
      <c r="BR707" s="4"/>
      <c r="BS707" s="4"/>
      <c r="BT707" s="3"/>
      <c r="BU707" s="3"/>
    </row>
    <row r="708" spans="1:73" ht="15.75">
      <c r="A708" s="7"/>
      <c r="BR708" s="4"/>
      <c r="BS708" s="4"/>
      <c r="BT708" s="3"/>
      <c r="BU708" s="3"/>
    </row>
    <row r="709" spans="1:73" ht="15.75">
      <c r="A709" s="7"/>
      <c r="BR709" s="4"/>
      <c r="BS709" s="4"/>
      <c r="BT709" s="3"/>
      <c r="BU709" s="3"/>
    </row>
    <row r="710" spans="1:73" ht="15.75">
      <c r="A710" s="7"/>
      <c r="BR710" s="4"/>
      <c r="BS710" s="4"/>
      <c r="BT710" s="3"/>
      <c r="BU710" s="3"/>
    </row>
    <row r="711" spans="1:73" ht="15.75">
      <c r="A711" s="7"/>
      <c r="BR711" s="4"/>
      <c r="BS711" s="4"/>
      <c r="BT711" s="3"/>
      <c r="BU711" s="3"/>
    </row>
    <row r="712" spans="1:73" ht="15.75">
      <c r="A712" s="7"/>
      <c r="BR712" s="4"/>
      <c r="BS712" s="4"/>
      <c r="BT712" s="3"/>
      <c r="BU712" s="3"/>
    </row>
    <row r="713" spans="1:73" ht="15.75">
      <c r="A713" s="7"/>
      <c r="BR713" s="4"/>
      <c r="BS713" s="4"/>
      <c r="BT713" s="3"/>
      <c r="BU713" s="3"/>
    </row>
    <row r="714" spans="1:73" ht="15.75">
      <c r="A714" s="7"/>
      <c r="BR714" s="4"/>
      <c r="BS714" s="4"/>
      <c r="BT714" s="3"/>
      <c r="BU714" s="3"/>
    </row>
    <row r="715" spans="1:73" ht="15.75">
      <c r="A715" s="7"/>
      <c r="BR715" s="4"/>
      <c r="BS715" s="4"/>
      <c r="BT715" s="3"/>
      <c r="BU715" s="3"/>
    </row>
    <row r="716" spans="1:73" ht="15.75">
      <c r="A716" s="7"/>
      <c r="BR716" s="4"/>
      <c r="BS716" s="4"/>
      <c r="BT716" s="3"/>
      <c r="BU716" s="3"/>
    </row>
    <row r="717" spans="1:73" ht="15.75">
      <c r="A717" s="7"/>
      <c r="BR717" s="4"/>
      <c r="BS717" s="4"/>
      <c r="BT717" s="3"/>
      <c r="BU717" s="3"/>
    </row>
    <row r="718" spans="1:73" ht="15.75">
      <c r="A718" s="7"/>
      <c r="BR718" s="4"/>
      <c r="BS718" s="4"/>
      <c r="BT718" s="3"/>
      <c r="BU718" s="3"/>
    </row>
    <row r="719" spans="1:73" ht="15.75">
      <c r="A719" s="7"/>
      <c r="BR719" s="4"/>
      <c r="BS719" s="4"/>
      <c r="BT719" s="3"/>
      <c r="BU719" s="3"/>
    </row>
    <row r="720" spans="1:73" ht="15.75">
      <c r="A720" s="7"/>
      <c r="BR720" s="4"/>
      <c r="BS720" s="4"/>
      <c r="BT720" s="3"/>
      <c r="BU720" s="3"/>
    </row>
    <row r="721" spans="1:73" ht="15.75">
      <c r="A721" s="7"/>
      <c r="BR721" s="4"/>
      <c r="BS721" s="4"/>
      <c r="BT721" s="3"/>
      <c r="BU721" s="3"/>
    </row>
    <row r="722" spans="1:73" ht="15.75">
      <c r="A722" s="7"/>
      <c r="BR722" s="4"/>
      <c r="BS722" s="4"/>
      <c r="BT722" s="3"/>
      <c r="BU722" s="3"/>
    </row>
    <row r="723" spans="1:73" ht="15.75">
      <c r="A723" s="7"/>
      <c r="BR723" s="4"/>
      <c r="BS723" s="4"/>
      <c r="BT723" s="3"/>
      <c r="BU723" s="3"/>
    </row>
    <row r="724" spans="1:73" ht="15.75">
      <c r="A724" s="7"/>
      <c r="BR724" s="4"/>
      <c r="BS724" s="4"/>
      <c r="BT724" s="3"/>
      <c r="BU724" s="3"/>
    </row>
    <row r="725" spans="1:73" ht="15.75">
      <c r="A725" s="7"/>
      <c r="BR725" s="4"/>
      <c r="BS725" s="4"/>
      <c r="BT725" s="3"/>
      <c r="BU725" s="3"/>
    </row>
    <row r="726" spans="1:73" ht="15.75">
      <c r="A726" s="7"/>
      <c r="BR726" s="4"/>
      <c r="BS726" s="4"/>
      <c r="BT726" s="3"/>
      <c r="BU726" s="3"/>
    </row>
    <row r="727" spans="1:73" ht="15.75">
      <c r="A727" s="7"/>
      <c r="BR727" s="4"/>
      <c r="BS727" s="4"/>
      <c r="BT727" s="3"/>
      <c r="BU727" s="3"/>
    </row>
    <row r="728" spans="1:73" ht="15.75">
      <c r="A728" s="7"/>
      <c r="BR728" s="4"/>
      <c r="BS728" s="4"/>
      <c r="BT728" s="3"/>
      <c r="BU728" s="3"/>
    </row>
    <row r="729" spans="1:73" ht="15.75">
      <c r="A729" s="7"/>
      <c r="BR729" s="4"/>
      <c r="BS729" s="4"/>
      <c r="BT729" s="3"/>
      <c r="BU729" s="3"/>
    </row>
    <row r="730" spans="1:73" ht="15.75">
      <c r="A730" s="7"/>
      <c r="BR730" s="4"/>
      <c r="BS730" s="4"/>
      <c r="BT730" s="3"/>
      <c r="BU730" s="3"/>
    </row>
    <row r="731" spans="1:73" ht="15.75">
      <c r="A731" s="7"/>
      <c r="BR731" s="4"/>
      <c r="BS731" s="4"/>
      <c r="BT731" s="3"/>
      <c r="BU731" s="3"/>
    </row>
    <row r="732" spans="1:73" ht="15.75">
      <c r="A732" s="7"/>
      <c r="BR732" s="4"/>
      <c r="BS732" s="4"/>
      <c r="BT732" s="3"/>
      <c r="BU732" s="3"/>
    </row>
    <row r="733" spans="1:73" ht="15.75">
      <c r="A733" s="7"/>
      <c r="BR733" s="4"/>
      <c r="BS733" s="4"/>
      <c r="BT733" s="3"/>
      <c r="BU733" s="3"/>
    </row>
    <row r="734" spans="1:73" ht="15.75">
      <c r="A734" s="7"/>
      <c r="BR734" s="4"/>
      <c r="BS734" s="4"/>
      <c r="BT734" s="3"/>
      <c r="BU734" s="3"/>
    </row>
    <row r="735" spans="1:73" ht="15.75">
      <c r="A735" s="7"/>
      <c r="BR735" s="4"/>
      <c r="BS735" s="4"/>
      <c r="BT735" s="3"/>
      <c r="BU735" s="3"/>
    </row>
    <row r="736" spans="1:73" ht="15.75">
      <c r="A736" s="7"/>
      <c r="BR736" s="4"/>
      <c r="BS736" s="4"/>
      <c r="BT736" s="3"/>
      <c r="BU736" s="3"/>
    </row>
    <row r="737" spans="1:73" ht="15.75">
      <c r="A737" s="7"/>
      <c r="BR737" s="4"/>
      <c r="BS737" s="4"/>
      <c r="BT737" s="3"/>
      <c r="BU737" s="3"/>
    </row>
    <row r="738" spans="1:73" ht="15.75">
      <c r="A738" s="7"/>
      <c r="BR738" s="4"/>
      <c r="BS738" s="4"/>
      <c r="BT738" s="3"/>
      <c r="BU738" s="3"/>
    </row>
    <row r="739" spans="1:73" ht="15.75">
      <c r="A739" s="7"/>
      <c r="BR739" s="4"/>
      <c r="BS739" s="4"/>
      <c r="BT739" s="3"/>
      <c r="BU739" s="3"/>
    </row>
    <row r="740" spans="1:73" ht="15.75">
      <c r="A740" s="7"/>
      <c r="BR740" s="4"/>
      <c r="BS740" s="4"/>
      <c r="BT740" s="3"/>
      <c r="BU740" s="3"/>
    </row>
    <row r="741" spans="1:73" ht="15.75">
      <c r="A741" s="7"/>
      <c r="BR741" s="4"/>
      <c r="BS741" s="4"/>
      <c r="BT741" s="3"/>
      <c r="BU741" s="3"/>
    </row>
    <row r="742" spans="1:73" ht="15.75">
      <c r="A742" s="7"/>
      <c r="BR742" s="4"/>
      <c r="BS742" s="4"/>
      <c r="BT742" s="3"/>
      <c r="BU742" s="3"/>
    </row>
    <row r="743" spans="1:73" ht="15.75">
      <c r="A743" s="7"/>
      <c r="BR743" s="4"/>
      <c r="BS743" s="4"/>
      <c r="BT743" s="3"/>
      <c r="BU743" s="3"/>
    </row>
    <row r="744" spans="1:73" ht="15.75">
      <c r="A744" s="7"/>
      <c r="BR744" s="4"/>
      <c r="BS744" s="4"/>
      <c r="BT744" s="3"/>
      <c r="BU744" s="3"/>
    </row>
    <row r="745" spans="1:73" ht="15.75">
      <c r="A745" s="7"/>
      <c r="BR745" s="4"/>
      <c r="BS745" s="4"/>
      <c r="BT745" s="3"/>
      <c r="BU745" s="3"/>
    </row>
    <row r="746" spans="1:73" ht="15.75">
      <c r="A746" s="7"/>
      <c r="BR746" s="4"/>
      <c r="BS746" s="4"/>
      <c r="BT746" s="3"/>
      <c r="BU746" s="3"/>
    </row>
    <row r="747" spans="1:73" ht="15.75">
      <c r="A747" s="7"/>
      <c r="BR747" s="4"/>
      <c r="BS747" s="4"/>
      <c r="BT747" s="3"/>
      <c r="BU747" s="3"/>
    </row>
    <row r="748" spans="1:73" ht="15.75">
      <c r="A748" s="7"/>
      <c r="BR748" s="4"/>
      <c r="BS748" s="4"/>
      <c r="BT748" s="3"/>
      <c r="BU748" s="3"/>
    </row>
    <row r="749" spans="1:73" ht="15.75">
      <c r="A749" s="7"/>
      <c r="BR749" s="4"/>
      <c r="BS749" s="4"/>
      <c r="BT749" s="3"/>
      <c r="BU749" s="3"/>
    </row>
    <row r="750" spans="1:73" ht="15.75">
      <c r="A750" s="7"/>
      <c r="BR750" s="4"/>
      <c r="BS750" s="4"/>
      <c r="BT750" s="3"/>
      <c r="BU750" s="3"/>
    </row>
    <row r="751" spans="1:73" ht="15.75">
      <c r="A751" s="7"/>
      <c r="BR751" s="4"/>
      <c r="BS751" s="4"/>
      <c r="BT751" s="3"/>
      <c r="BU751" s="3"/>
    </row>
    <row r="752" spans="1:73" ht="15.75">
      <c r="A752" s="7"/>
      <c r="BR752" s="4"/>
      <c r="BS752" s="4"/>
      <c r="BT752" s="3"/>
      <c r="BU752" s="3"/>
    </row>
    <row r="753" spans="1:73" ht="15.75">
      <c r="A753" s="7"/>
      <c r="BR753" s="4"/>
      <c r="BS753" s="4"/>
      <c r="BT753" s="3"/>
      <c r="BU753" s="3"/>
    </row>
    <row r="754" spans="1:73" ht="15.75">
      <c r="A754" s="7"/>
      <c r="BR754" s="4"/>
      <c r="BS754" s="4"/>
      <c r="BT754" s="3"/>
      <c r="BU754" s="3"/>
    </row>
    <row r="755" spans="1:73" ht="15.75">
      <c r="A755" s="7"/>
      <c r="BR755" s="4"/>
      <c r="BS755" s="4"/>
      <c r="BT755" s="3"/>
      <c r="BU755" s="3"/>
    </row>
    <row r="756" spans="1:73" ht="15.75">
      <c r="A756" s="7"/>
      <c r="BR756" s="4"/>
      <c r="BS756" s="4"/>
      <c r="BT756" s="3"/>
      <c r="BU756" s="3"/>
    </row>
    <row r="757" spans="1:73" ht="15.75">
      <c r="A757" s="7"/>
      <c r="BR757" s="4"/>
      <c r="BS757" s="4"/>
      <c r="BT757" s="3"/>
      <c r="BU757" s="3"/>
    </row>
    <row r="758" spans="1:73" ht="15.75">
      <c r="A758" s="7"/>
      <c r="BR758" s="4"/>
      <c r="BS758" s="4"/>
      <c r="BT758" s="3"/>
      <c r="BU758" s="3"/>
    </row>
    <row r="759" spans="1:73" ht="15.75">
      <c r="A759" s="7"/>
      <c r="BR759" s="4"/>
      <c r="BS759" s="4"/>
      <c r="BT759" s="3"/>
      <c r="BU759" s="3"/>
    </row>
    <row r="760" spans="1:73" ht="15.75">
      <c r="A760" s="7"/>
      <c r="BR760" s="4"/>
      <c r="BS760" s="4"/>
      <c r="BT760" s="3"/>
      <c r="BU760" s="3"/>
    </row>
    <row r="761" spans="1:73" ht="15.75">
      <c r="A761" s="7"/>
      <c r="BR761" s="4"/>
      <c r="BS761" s="4"/>
      <c r="BT761" s="3"/>
      <c r="BU761" s="3"/>
    </row>
    <row r="762" spans="1:73" ht="15.75">
      <c r="A762" s="7"/>
      <c r="BR762" s="4"/>
      <c r="BS762" s="4"/>
      <c r="BT762" s="3"/>
      <c r="BU762" s="3"/>
    </row>
    <row r="763" spans="1:73" ht="15.75">
      <c r="A763" s="7"/>
      <c r="BR763" s="4"/>
      <c r="BS763" s="4"/>
      <c r="BT763" s="3"/>
      <c r="BU763" s="3"/>
    </row>
    <row r="764" spans="1:73" ht="15.75">
      <c r="A764" s="7"/>
      <c r="BR764" s="4"/>
      <c r="BS764" s="4"/>
      <c r="BT764" s="3"/>
      <c r="BU764" s="3"/>
    </row>
    <row r="765" spans="1:73" ht="15.75">
      <c r="A765" s="7"/>
      <c r="BR765" s="4"/>
      <c r="BS765" s="4"/>
      <c r="BT765" s="3"/>
      <c r="BU765" s="3"/>
    </row>
    <row r="766" spans="1:73" ht="15.75">
      <c r="A766" s="7"/>
      <c r="BR766" s="4"/>
      <c r="BS766" s="4"/>
      <c r="BT766" s="3"/>
      <c r="BU766" s="3"/>
    </row>
    <row r="767" spans="1:73" ht="15.75">
      <c r="A767" s="7"/>
      <c r="BR767" s="4"/>
      <c r="BS767" s="4"/>
      <c r="BT767" s="3"/>
      <c r="BU767" s="3"/>
    </row>
    <row r="768" spans="1:73" ht="15.75">
      <c r="A768" s="7"/>
      <c r="BR768" s="4"/>
      <c r="BS768" s="4"/>
      <c r="BT768" s="3"/>
      <c r="BU768" s="3"/>
    </row>
    <row r="769" spans="1:73" ht="15.75">
      <c r="A769" s="7"/>
      <c r="BR769" s="4"/>
      <c r="BS769" s="4"/>
      <c r="BT769" s="3"/>
      <c r="BU769" s="3"/>
    </row>
    <row r="770" spans="1:73" ht="15.75">
      <c r="A770" s="7"/>
      <c r="BR770" s="4"/>
      <c r="BS770" s="4"/>
      <c r="BT770" s="3"/>
      <c r="BU770" s="3"/>
    </row>
    <row r="771" spans="1:73" ht="15.75">
      <c r="A771" s="7"/>
      <c r="BR771" s="4"/>
      <c r="BS771" s="4"/>
      <c r="BT771" s="3"/>
      <c r="BU771" s="3"/>
    </row>
    <row r="772" spans="1:73" ht="15.75">
      <c r="A772" s="7"/>
      <c r="BR772" s="4"/>
      <c r="BS772" s="4"/>
      <c r="BT772" s="3"/>
      <c r="BU772" s="3"/>
    </row>
    <row r="773" spans="1:73" ht="15.75">
      <c r="A773" s="7"/>
      <c r="BR773" s="4"/>
      <c r="BS773" s="4"/>
      <c r="BT773" s="3"/>
      <c r="BU773" s="3"/>
    </row>
    <row r="774" spans="1:73" ht="15.75">
      <c r="A774" s="7"/>
      <c r="BR774" s="4"/>
      <c r="BS774" s="4"/>
      <c r="BT774" s="3"/>
      <c r="BU774" s="3"/>
    </row>
    <row r="775" spans="1:73" ht="15.75">
      <c r="A775" s="7"/>
      <c r="BR775" s="4"/>
      <c r="BS775" s="4"/>
      <c r="BT775" s="3"/>
      <c r="BU775" s="3"/>
    </row>
    <row r="776" spans="1:73" ht="15.75">
      <c r="A776" s="7"/>
      <c r="BR776" s="4"/>
      <c r="BS776" s="4"/>
      <c r="BT776" s="3"/>
      <c r="BU776" s="3"/>
    </row>
    <row r="777" spans="1:73" ht="15.75">
      <c r="A777" s="7"/>
      <c r="BR777" s="4"/>
      <c r="BS777" s="4"/>
      <c r="BT777" s="3"/>
      <c r="BU777" s="3"/>
    </row>
    <row r="778" spans="1:73" ht="15.75">
      <c r="A778" s="7"/>
      <c r="BR778" s="4"/>
      <c r="BS778" s="4"/>
      <c r="BT778" s="3"/>
      <c r="BU778" s="3"/>
    </row>
    <row r="779" spans="1:73" ht="15.75">
      <c r="A779" s="7"/>
      <c r="BR779" s="4"/>
      <c r="BS779" s="4"/>
      <c r="BT779" s="3"/>
      <c r="BU779" s="3"/>
    </row>
    <row r="780" spans="1:73" ht="15.75">
      <c r="A780" s="7"/>
      <c r="BR780" s="4"/>
      <c r="BS780" s="4"/>
      <c r="BT780" s="3"/>
      <c r="BU780" s="3"/>
    </row>
    <row r="781" spans="1:73" ht="15.75">
      <c r="A781" s="7"/>
      <c r="BR781" s="4"/>
      <c r="BS781" s="4"/>
      <c r="BT781" s="3"/>
      <c r="BU781" s="3"/>
    </row>
    <row r="782" spans="1:73" ht="15.75">
      <c r="A782" s="7"/>
      <c r="BR782" s="4"/>
      <c r="BS782" s="4"/>
      <c r="BT782" s="3"/>
      <c r="BU782" s="3"/>
    </row>
    <row r="783" spans="1:73" ht="15.75">
      <c r="A783" s="7"/>
      <c r="BR783" s="4"/>
      <c r="BS783" s="4"/>
      <c r="BT783" s="3"/>
      <c r="BU783" s="3"/>
    </row>
    <row r="784" spans="1:73" ht="15.75">
      <c r="A784" s="7"/>
      <c r="BR784" s="4"/>
      <c r="BS784" s="4"/>
      <c r="BT784" s="3"/>
      <c r="BU784" s="3"/>
    </row>
    <row r="785" spans="1:73" ht="15.75">
      <c r="A785" s="7"/>
      <c r="BR785" s="4"/>
      <c r="BS785" s="4"/>
      <c r="BT785" s="3"/>
      <c r="BU785" s="3"/>
    </row>
    <row r="786" spans="1:73" ht="15.75">
      <c r="A786" s="7"/>
      <c r="BR786" s="4"/>
      <c r="BS786" s="4"/>
      <c r="BT786" s="3"/>
      <c r="BU786" s="3"/>
    </row>
    <row r="787" spans="1:73" ht="15.75">
      <c r="A787" s="7"/>
      <c r="BR787" s="4"/>
      <c r="BS787" s="4"/>
      <c r="BT787" s="3"/>
      <c r="BU787" s="3"/>
    </row>
    <row r="788" spans="1:73" ht="15.75">
      <c r="A788" s="7"/>
      <c r="BR788" s="4"/>
      <c r="BS788" s="4"/>
      <c r="BT788" s="3"/>
      <c r="BU788" s="3"/>
    </row>
    <row r="789" spans="1:73" ht="15.75">
      <c r="A789" s="7"/>
      <c r="BR789" s="4"/>
      <c r="BS789" s="4"/>
      <c r="BT789" s="3"/>
      <c r="BU789" s="3"/>
    </row>
    <row r="790" spans="1:73" ht="15.75">
      <c r="A790" s="7"/>
      <c r="BR790" s="4"/>
      <c r="BS790" s="4"/>
      <c r="BT790" s="3"/>
      <c r="BU790" s="3"/>
    </row>
    <row r="791" spans="1:73" ht="15.75">
      <c r="A791" s="7"/>
      <c r="BR791" s="4"/>
      <c r="BS791" s="4"/>
      <c r="BT791" s="3"/>
      <c r="BU791" s="3"/>
    </row>
    <row r="792" spans="1:73" ht="15.75">
      <c r="A792" s="7"/>
      <c r="BR792" s="4"/>
      <c r="BS792" s="4"/>
      <c r="BT792" s="3"/>
      <c r="BU792" s="3"/>
    </row>
    <row r="793" spans="1:73" ht="15.75">
      <c r="A793" s="7"/>
      <c r="BR793" s="4"/>
      <c r="BS793" s="4"/>
      <c r="BT793" s="3"/>
      <c r="BU793" s="3"/>
    </row>
    <row r="794" spans="1:73" ht="15.75">
      <c r="A794" s="7"/>
      <c r="BR794" s="4"/>
      <c r="BS794" s="4"/>
      <c r="BT794" s="3"/>
      <c r="BU794" s="3"/>
    </row>
    <row r="795" spans="1:73" ht="15.75">
      <c r="A795" s="7"/>
      <c r="BR795" s="4"/>
      <c r="BS795" s="4"/>
      <c r="BT795" s="3"/>
      <c r="BU795" s="3"/>
    </row>
    <row r="796" spans="1:73" ht="15.75">
      <c r="A796" s="7"/>
      <c r="BR796" s="4"/>
      <c r="BS796" s="4"/>
      <c r="BT796" s="3"/>
      <c r="BU796" s="3"/>
    </row>
    <row r="797" spans="1:73" ht="15.75">
      <c r="A797" s="7"/>
      <c r="BR797" s="4"/>
      <c r="BS797" s="4"/>
      <c r="BT797" s="3"/>
      <c r="BU797" s="3"/>
    </row>
    <row r="798" spans="1:73" ht="15.75">
      <c r="A798" s="7"/>
      <c r="BR798" s="4"/>
      <c r="BS798" s="4"/>
      <c r="BT798" s="3"/>
      <c r="BU798" s="3"/>
    </row>
    <row r="799" spans="1:73" ht="15.75">
      <c r="A799" s="7"/>
      <c r="BR799" s="4"/>
      <c r="BS799" s="4"/>
      <c r="BT799" s="3"/>
      <c r="BU799" s="3"/>
    </row>
    <row r="800" spans="1:73" ht="15.75">
      <c r="A800" s="7"/>
      <c r="BR800" s="4"/>
      <c r="BS800" s="4"/>
      <c r="BT800" s="3"/>
      <c r="BU800" s="3"/>
    </row>
    <row r="801" spans="1:73" ht="15.75">
      <c r="A801" s="7"/>
      <c r="BR801" s="4"/>
      <c r="BS801" s="4"/>
      <c r="BT801" s="3"/>
      <c r="BU801" s="3"/>
    </row>
    <row r="802" spans="1:73" ht="15.75">
      <c r="A802" s="7"/>
      <c r="BR802" s="4"/>
      <c r="BS802" s="4"/>
      <c r="BT802" s="3"/>
      <c r="BU802" s="3"/>
    </row>
    <row r="803" spans="1:73" ht="15.75">
      <c r="A803" s="7"/>
      <c r="BR803" s="4"/>
      <c r="BS803" s="4"/>
      <c r="BT803" s="3"/>
      <c r="BU803" s="3"/>
    </row>
    <row r="804" spans="1:73" ht="15.75">
      <c r="A804" s="7"/>
      <c r="BR804" s="4"/>
      <c r="BS804" s="4"/>
      <c r="BT804" s="3"/>
      <c r="BU804" s="3"/>
    </row>
    <row r="805" spans="1:73" ht="15.75">
      <c r="A805" s="7"/>
      <c r="BR805" s="4"/>
      <c r="BS805" s="4"/>
      <c r="BT805" s="3"/>
      <c r="BU805" s="3"/>
    </row>
    <row r="806" spans="1:73" ht="15.75">
      <c r="A806" s="7"/>
      <c r="BR806" s="4"/>
      <c r="BS806" s="4"/>
      <c r="BT806" s="3"/>
      <c r="BU806" s="3"/>
    </row>
    <row r="807" spans="1:73" ht="15.75">
      <c r="A807" s="7"/>
      <c r="BR807" s="4"/>
      <c r="BS807" s="4"/>
      <c r="BT807" s="3"/>
      <c r="BU807" s="3"/>
    </row>
    <row r="808" spans="1:73" ht="15.75">
      <c r="A808" s="7"/>
      <c r="BR808" s="4"/>
      <c r="BS808" s="4"/>
      <c r="BT808" s="3"/>
      <c r="BU808" s="3"/>
    </row>
    <row r="809" spans="1:73" ht="15.75">
      <c r="A809" s="7"/>
      <c r="BR809" s="4"/>
      <c r="BS809" s="4"/>
      <c r="BT809" s="3"/>
      <c r="BU809" s="3"/>
    </row>
    <row r="810" spans="1:73" ht="15.75">
      <c r="A810" s="7"/>
      <c r="BR810" s="4"/>
      <c r="BS810" s="4"/>
      <c r="BT810" s="3"/>
      <c r="BU810" s="3"/>
    </row>
    <row r="811" spans="1:73" ht="15.75">
      <c r="A811" s="7"/>
      <c r="BR811" s="4"/>
      <c r="BS811" s="4"/>
      <c r="BT811" s="3"/>
      <c r="BU811" s="3"/>
    </row>
    <row r="812" spans="1:73" ht="15.75">
      <c r="A812" s="7"/>
      <c r="BR812" s="4"/>
      <c r="BS812" s="4"/>
      <c r="BT812" s="3"/>
      <c r="BU812" s="3"/>
    </row>
    <row r="813" spans="1:73" ht="15.75">
      <c r="A813" s="7"/>
      <c r="BR813" s="4"/>
      <c r="BS813" s="4"/>
      <c r="BT813" s="3"/>
      <c r="BU813" s="3"/>
    </row>
    <row r="814" spans="1:73" ht="15.75">
      <c r="A814" s="7"/>
      <c r="BR814" s="4"/>
      <c r="BS814" s="4"/>
      <c r="BT814" s="3"/>
      <c r="BU814" s="3"/>
    </row>
    <row r="815" spans="1:73" ht="15.75">
      <c r="A815" s="7"/>
      <c r="BR815" s="4"/>
      <c r="BS815" s="4"/>
      <c r="BT815" s="3"/>
      <c r="BU815" s="3"/>
    </row>
    <row r="816" spans="1:73" ht="15.75">
      <c r="A816" s="7"/>
      <c r="BR816" s="4"/>
      <c r="BS816" s="4"/>
      <c r="BT816" s="3"/>
      <c r="BU816" s="3"/>
    </row>
    <row r="817" spans="1:73" ht="15.75">
      <c r="A817" s="7"/>
      <c r="BR817" s="4"/>
      <c r="BS817" s="4"/>
      <c r="BT817" s="3"/>
      <c r="BU817" s="3"/>
    </row>
    <row r="818" spans="1:73" ht="15.75">
      <c r="A818" s="7"/>
      <c r="BR818" s="4"/>
      <c r="BS818" s="4"/>
      <c r="BT818" s="3"/>
      <c r="BU818" s="3"/>
    </row>
    <row r="819" spans="1:73" ht="15.75">
      <c r="A819" s="7"/>
      <c r="BR819" s="4"/>
      <c r="BS819" s="4"/>
      <c r="BT819" s="3"/>
      <c r="BU819" s="3"/>
    </row>
    <row r="820" spans="1:73" ht="15.75">
      <c r="A820" s="7"/>
      <c r="BR820" s="4"/>
      <c r="BS820" s="4"/>
      <c r="BT820" s="3"/>
      <c r="BU820" s="3"/>
    </row>
    <row r="821" spans="1:73" ht="15.75">
      <c r="A821" s="7"/>
      <c r="BR821" s="4"/>
      <c r="BS821" s="4"/>
      <c r="BT821" s="3"/>
      <c r="BU821" s="3"/>
    </row>
    <row r="822" spans="1:73" ht="15.75">
      <c r="A822" s="7"/>
      <c r="BR822" s="4"/>
      <c r="BS822" s="4"/>
      <c r="BT822" s="3"/>
      <c r="BU822" s="3"/>
    </row>
    <row r="823" spans="1:73" ht="15.75">
      <c r="A823" s="7"/>
      <c r="BR823" s="4"/>
      <c r="BS823" s="4"/>
      <c r="BT823" s="3"/>
      <c r="BU823" s="3"/>
    </row>
    <row r="824" spans="1:73" ht="15.75">
      <c r="A824" s="7"/>
      <c r="BR824" s="4"/>
      <c r="BS824" s="4"/>
      <c r="BT824" s="3"/>
      <c r="BU824" s="3"/>
    </row>
    <row r="825" spans="1:73" ht="15.75">
      <c r="A825" s="7"/>
      <c r="BR825" s="4"/>
      <c r="BS825" s="4"/>
      <c r="BT825" s="3"/>
      <c r="BU825" s="3"/>
    </row>
    <row r="826" spans="1:73" ht="15.75">
      <c r="A826" s="7"/>
      <c r="BR826" s="4"/>
      <c r="BS826" s="4"/>
      <c r="BT826" s="3"/>
      <c r="BU826" s="3"/>
    </row>
    <row r="827" spans="1:73" ht="15.75">
      <c r="A827" s="7"/>
      <c r="BR827" s="4"/>
      <c r="BS827" s="4"/>
      <c r="BT827" s="3"/>
      <c r="BU827" s="3"/>
    </row>
    <row r="828" spans="1:73" ht="15.75">
      <c r="A828" s="7"/>
      <c r="BR828" s="4"/>
      <c r="BS828" s="4"/>
      <c r="BT828" s="3"/>
      <c r="BU828" s="3"/>
    </row>
    <row r="829" spans="1:73" ht="15.75">
      <c r="A829" s="7"/>
      <c r="BR829" s="4"/>
      <c r="BS829" s="4"/>
      <c r="BT829" s="3"/>
      <c r="BU829" s="3"/>
    </row>
    <row r="830" spans="1:73" ht="15.75">
      <c r="A830" s="7"/>
      <c r="BR830" s="4"/>
      <c r="BS830" s="4"/>
      <c r="BT830" s="3"/>
      <c r="BU830" s="3"/>
    </row>
    <row r="831" spans="1:73" ht="15.75">
      <c r="A831" s="7"/>
      <c r="BR831" s="4"/>
      <c r="BS831" s="4"/>
      <c r="BT831" s="3"/>
      <c r="BU831" s="3"/>
    </row>
    <row r="832" spans="1:73" ht="15.75">
      <c r="A832" s="7"/>
      <c r="BR832" s="4"/>
      <c r="BS832" s="4"/>
      <c r="BT832" s="3"/>
      <c r="BU832" s="3"/>
    </row>
    <row r="833" spans="1:73" ht="15.75">
      <c r="A833" s="7"/>
      <c r="BR833" s="4"/>
      <c r="BS833" s="4"/>
      <c r="BT833" s="3"/>
      <c r="BU833" s="3"/>
    </row>
    <row r="834" spans="1:73" ht="15.75">
      <c r="A834" s="7"/>
      <c r="BR834" s="4"/>
      <c r="BS834" s="4"/>
      <c r="BT834" s="3"/>
      <c r="BU834" s="3"/>
    </row>
    <row r="835" spans="1:73" ht="15.75">
      <c r="A835" s="7"/>
      <c r="BR835" s="4"/>
      <c r="BS835" s="4"/>
      <c r="BT835" s="3"/>
      <c r="BU835" s="3"/>
    </row>
    <row r="836" spans="1:73" ht="15.75">
      <c r="A836" s="7"/>
      <c r="BR836" s="4"/>
      <c r="BS836" s="4"/>
      <c r="BT836" s="3"/>
      <c r="BU836" s="3"/>
    </row>
    <row r="837" spans="1:73" ht="15.75">
      <c r="A837" s="7"/>
      <c r="BR837" s="4"/>
      <c r="BS837" s="4"/>
      <c r="BT837" s="3"/>
      <c r="BU837" s="3"/>
    </row>
    <row r="838" spans="1:73" ht="15.75">
      <c r="A838" s="7"/>
      <c r="BR838" s="4"/>
      <c r="BS838" s="4"/>
      <c r="BT838" s="3"/>
      <c r="BU838" s="3"/>
    </row>
    <row r="839" spans="1:73" ht="15.75">
      <c r="A839" s="7"/>
      <c r="BR839" s="4"/>
      <c r="BS839" s="4"/>
      <c r="BT839" s="3"/>
      <c r="BU839" s="3"/>
    </row>
    <row r="840" spans="1:73" ht="15.75">
      <c r="A840" s="7"/>
      <c r="BR840" s="4"/>
      <c r="BS840" s="4"/>
      <c r="BT840" s="3"/>
      <c r="BU840" s="3"/>
    </row>
    <row r="841" spans="1:73" ht="15.75">
      <c r="A841" s="7"/>
      <c r="BR841" s="4"/>
      <c r="BS841" s="4"/>
      <c r="BT841" s="3"/>
      <c r="BU841" s="3"/>
    </row>
    <row r="842" spans="1:73" ht="15.75">
      <c r="A842" s="7"/>
      <c r="BR842" s="4"/>
      <c r="BS842" s="4"/>
      <c r="BT842" s="3"/>
      <c r="BU842" s="3"/>
    </row>
    <row r="843" spans="1:73" ht="15.75">
      <c r="A843" s="7"/>
      <c r="BR843" s="4"/>
      <c r="BS843" s="4"/>
      <c r="BT843" s="3"/>
      <c r="BU843" s="3"/>
    </row>
    <row r="844" spans="1:73" ht="15.75">
      <c r="A844" s="7"/>
      <c r="BR844" s="4"/>
      <c r="BS844" s="4"/>
      <c r="BT844" s="3"/>
      <c r="BU844" s="3"/>
    </row>
    <row r="845" spans="1:73" ht="15.75">
      <c r="A845" s="7"/>
      <c r="BR845" s="4"/>
      <c r="BS845" s="4"/>
      <c r="BT845" s="3"/>
      <c r="BU845" s="3"/>
    </row>
    <row r="846" spans="1:73" ht="15.75">
      <c r="A846" s="7"/>
      <c r="BR846" s="4"/>
      <c r="BS846" s="4"/>
      <c r="BT846" s="3"/>
      <c r="BU846" s="3"/>
    </row>
    <row r="847" spans="1:73" ht="15.75">
      <c r="A847" s="7"/>
      <c r="BR847" s="4"/>
      <c r="BS847" s="4"/>
      <c r="BT847" s="3"/>
      <c r="BU847" s="3"/>
    </row>
    <row r="848" spans="1:73" ht="15.75">
      <c r="A848" s="7"/>
      <c r="BR848" s="4"/>
      <c r="BS848" s="4"/>
      <c r="BT848" s="3"/>
      <c r="BU848" s="3"/>
    </row>
    <row r="849" spans="1:73" ht="15.75">
      <c r="A849" s="7"/>
      <c r="BR849" s="4"/>
      <c r="BS849" s="4"/>
      <c r="BT849" s="3"/>
      <c r="BU849" s="3"/>
    </row>
    <row r="850" spans="1:73" ht="15.75">
      <c r="A850" s="7"/>
      <c r="BR850" s="4"/>
      <c r="BS850" s="4"/>
      <c r="BT850" s="3"/>
      <c r="BU850" s="3"/>
    </row>
    <row r="851" spans="1:73" ht="15.75">
      <c r="A851" s="7"/>
      <c r="BR851" s="4"/>
      <c r="BS851" s="4"/>
      <c r="BT851" s="3"/>
      <c r="BU851" s="3"/>
    </row>
    <row r="852" spans="1:73" ht="15.75">
      <c r="A852" s="7"/>
      <c r="BR852" s="4"/>
      <c r="BS852" s="4"/>
      <c r="BT852" s="3"/>
      <c r="BU852" s="3"/>
    </row>
    <row r="853" spans="1:73" ht="15.75">
      <c r="A853" s="7"/>
      <c r="BR853" s="4"/>
      <c r="BS853" s="4"/>
      <c r="BT853" s="3"/>
      <c r="BU853" s="3"/>
    </row>
    <row r="854" spans="1:73" ht="15.75">
      <c r="A854" s="7"/>
      <c r="BR854" s="4"/>
      <c r="BS854" s="4"/>
      <c r="BT854" s="3"/>
      <c r="BU854" s="3"/>
    </row>
    <row r="855" spans="1:73" ht="15.75">
      <c r="A855" s="7"/>
      <c r="BR855" s="4"/>
      <c r="BS855" s="4"/>
      <c r="BT855" s="3"/>
      <c r="BU855" s="3"/>
    </row>
    <row r="856" spans="1:73" ht="15.75">
      <c r="A856" s="7"/>
      <c r="BR856" s="4"/>
      <c r="BS856" s="4"/>
      <c r="BT856" s="3"/>
      <c r="BU856" s="3"/>
    </row>
    <row r="857" spans="1:73" ht="15.75">
      <c r="A857" s="7"/>
      <c r="BR857" s="4"/>
      <c r="BS857" s="4"/>
      <c r="BT857" s="3"/>
      <c r="BU857" s="3"/>
    </row>
    <row r="858" spans="1:73" ht="15.75">
      <c r="A858" s="7"/>
      <c r="BR858" s="4"/>
      <c r="BS858" s="4"/>
      <c r="BT858" s="3"/>
      <c r="BU858" s="3"/>
    </row>
    <row r="859" spans="1:73" ht="15.75">
      <c r="A859" s="7"/>
      <c r="BR859" s="4"/>
      <c r="BS859" s="4"/>
      <c r="BT859" s="3"/>
      <c r="BU859" s="3"/>
    </row>
    <row r="860" spans="1:73" ht="15.75">
      <c r="A860" s="7"/>
      <c r="BR860" s="4"/>
      <c r="BS860" s="4"/>
      <c r="BT860" s="3"/>
      <c r="BU860" s="3"/>
    </row>
    <row r="861" spans="1:73" ht="15.75">
      <c r="A861" s="7"/>
      <c r="BR861" s="4"/>
      <c r="BS861" s="4"/>
      <c r="BT861" s="3"/>
      <c r="BU861" s="3"/>
    </row>
    <row r="862" spans="1:73" ht="15.75">
      <c r="A862" s="7"/>
      <c r="BR862" s="4"/>
      <c r="BS862" s="4"/>
      <c r="BT862" s="3"/>
      <c r="BU862" s="3"/>
    </row>
    <row r="863" spans="1:73" ht="15.75">
      <c r="A863" s="7"/>
      <c r="BR863" s="4"/>
      <c r="BS863" s="4"/>
      <c r="BT863" s="3"/>
      <c r="BU863" s="3"/>
    </row>
    <row r="864" spans="1:73" ht="15.75">
      <c r="A864" s="7"/>
      <c r="BR864" s="4"/>
      <c r="BS864" s="4"/>
      <c r="BT864" s="3"/>
      <c r="BU864" s="3"/>
    </row>
    <row r="865" spans="1:73" ht="15.75">
      <c r="A865" s="7"/>
      <c r="BR865" s="4"/>
      <c r="BS865" s="4"/>
      <c r="BT865" s="3"/>
      <c r="BU865" s="3"/>
    </row>
    <row r="866" spans="1:73" ht="15.75">
      <c r="A866" s="7"/>
      <c r="BR866" s="4"/>
      <c r="BS866" s="4"/>
      <c r="BT866" s="3"/>
      <c r="BU866" s="3"/>
    </row>
    <row r="867" spans="1:73" ht="15.75">
      <c r="A867" s="7"/>
      <c r="BR867" s="4"/>
      <c r="BS867" s="4"/>
      <c r="BT867" s="3"/>
      <c r="BU867" s="3"/>
    </row>
    <row r="868" spans="1:73" ht="15.75">
      <c r="A868" s="7"/>
      <c r="BR868" s="4"/>
      <c r="BS868" s="4"/>
      <c r="BT868" s="3"/>
      <c r="BU868" s="3"/>
    </row>
    <row r="869" spans="1:73" ht="15.75">
      <c r="A869" s="7"/>
      <c r="BR869" s="4"/>
      <c r="BS869" s="4"/>
      <c r="BT869" s="3"/>
      <c r="BU869" s="3"/>
    </row>
    <row r="870" spans="1:73" ht="15.75">
      <c r="A870" s="7"/>
      <c r="BR870" s="4"/>
      <c r="BS870" s="4"/>
      <c r="BT870" s="3"/>
      <c r="BU870" s="3"/>
    </row>
    <row r="871" spans="1:73" ht="15.75">
      <c r="A871" s="7"/>
      <c r="BR871" s="4"/>
      <c r="BS871" s="4"/>
      <c r="BT871" s="3"/>
      <c r="BU871" s="3"/>
    </row>
    <row r="872" spans="1:73" ht="15.75">
      <c r="A872" s="7"/>
      <c r="BR872" s="4"/>
      <c r="BS872" s="4"/>
      <c r="BT872" s="3"/>
      <c r="BU872" s="3"/>
    </row>
    <row r="873" spans="1:73" ht="15.75">
      <c r="A873" s="7"/>
      <c r="BR873" s="4"/>
      <c r="BS873" s="4"/>
      <c r="BT873" s="3"/>
      <c r="BU873" s="3"/>
    </row>
    <row r="874" spans="1:73" ht="15.75">
      <c r="A874" s="7"/>
      <c r="BR874" s="4"/>
      <c r="BS874" s="4"/>
      <c r="BT874" s="3"/>
      <c r="BU874" s="3"/>
    </row>
    <row r="875" spans="1:73" ht="15.75">
      <c r="A875" s="7"/>
      <c r="BR875" s="4"/>
      <c r="BS875" s="4"/>
      <c r="BT875" s="3"/>
      <c r="BU875" s="3"/>
    </row>
    <row r="876" spans="1:73" ht="15.75">
      <c r="A876" s="7"/>
      <c r="BR876" s="4"/>
      <c r="BS876" s="4"/>
      <c r="BT876" s="3"/>
      <c r="BU876" s="3"/>
    </row>
    <row r="877" spans="1:73" ht="15.75">
      <c r="A877" s="7"/>
      <c r="BR877" s="4"/>
      <c r="BS877" s="4"/>
      <c r="BT877" s="3"/>
      <c r="BU877" s="3"/>
    </row>
    <row r="878" spans="1:73" ht="15.75">
      <c r="A878" s="7"/>
      <c r="BR878" s="4"/>
      <c r="BS878" s="4"/>
      <c r="BT878" s="3"/>
      <c r="BU878" s="3"/>
    </row>
    <row r="879" spans="1:73" ht="15.75">
      <c r="A879" s="7"/>
      <c r="BR879" s="4"/>
      <c r="BS879" s="4"/>
      <c r="BT879" s="3"/>
      <c r="BU879" s="3"/>
    </row>
    <row r="880" spans="1:73" ht="15.75">
      <c r="A880" s="7"/>
      <c r="BR880" s="4"/>
      <c r="BS880" s="4"/>
      <c r="BT880" s="3"/>
      <c r="BU880" s="3"/>
    </row>
    <row r="881" spans="1:73" ht="15.75">
      <c r="A881" s="7"/>
      <c r="BR881" s="4"/>
      <c r="BS881" s="4"/>
      <c r="BT881" s="3"/>
      <c r="BU881" s="3"/>
    </row>
    <row r="882" spans="1:73" ht="15.75">
      <c r="A882" s="7"/>
      <c r="BR882" s="4"/>
      <c r="BS882" s="4"/>
      <c r="BT882" s="3"/>
      <c r="BU882" s="3"/>
    </row>
    <row r="883" spans="1:73" ht="15.75">
      <c r="A883" s="7"/>
      <c r="BR883" s="4"/>
      <c r="BS883" s="4"/>
      <c r="BT883" s="3"/>
      <c r="BU883" s="3"/>
    </row>
    <row r="884" spans="1:73" ht="15.75">
      <c r="A884" s="7"/>
      <c r="BR884" s="4"/>
      <c r="BS884" s="4"/>
      <c r="BT884" s="3"/>
      <c r="BU884" s="3"/>
    </row>
    <row r="885" spans="1:73" ht="15.75">
      <c r="A885" s="7"/>
      <c r="BR885" s="4"/>
      <c r="BS885" s="4"/>
      <c r="BT885" s="3"/>
      <c r="BU885" s="3"/>
    </row>
    <row r="886" spans="1:73" ht="15.75">
      <c r="A886" s="7"/>
      <c r="BR886" s="4"/>
      <c r="BS886" s="4"/>
      <c r="BT886" s="3"/>
      <c r="BU886" s="3"/>
    </row>
    <row r="887" spans="1:73" ht="15.75">
      <c r="A887" s="7"/>
      <c r="BR887" s="4"/>
      <c r="BS887" s="4"/>
      <c r="BT887" s="3"/>
      <c r="BU887" s="3"/>
    </row>
    <row r="888" spans="1:73" ht="15.75">
      <c r="A888" s="7"/>
      <c r="BR888" s="4"/>
      <c r="BS888" s="4"/>
      <c r="BT888" s="3"/>
      <c r="BU888" s="3"/>
    </row>
    <row r="889" spans="1:73" ht="15.75">
      <c r="A889" s="7"/>
      <c r="BR889" s="4"/>
      <c r="BS889" s="4"/>
      <c r="BT889" s="3"/>
      <c r="BU889" s="3"/>
    </row>
    <row r="890" spans="1:73" ht="15.75">
      <c r="A890" s="7"/>
      <c r="BR890" s="4"/>
      <c r="BS890" s="4"/>
      <c r="BT890" s="3"/>
      <c r="BU890" s="3"/>
    </row>
    <row r="891" spans="1:73" ht="15.75">
      <c r="A891" s="7"/>
      <c r="BR891" s="4"/>
      <c r="BS891" s="4"/>
      <c r="BT891" s="3"/>
      <c r="BU891" s="3"/>
    </row>
    <row r="892" spans="1:73" ht="15.75">
      <c r="A892" s="7"/>
      <c r="BR892" s="4"/>
      <c r="BS892" s="4"/>
      <c r="BT892" s="3"/>
      <c r="BU892" s="3"/>
    </row>
    <row r="893" spans="1:73" ht="15.75">
      <c r="A893" s="7"/>
      <c r="BR893" s="4"/>
      <c r="BS893" s="4"/>
      <c r="BT893" s="3"/>
      <c r="BU893" s="3"/>
    </row>
    <row r="894" spans="1:73" ht="15.75">
      <c r="A894" s="7"/>
      <c r="BR894" s="4"/>
      <c r="BS894" s="4"/>
      <c r="BT894" s="3"/>
      <c r="BU894" s="3"/>
    </row>
    <row r="895" spans="1:73" ht="15.75">
      <c r="A895" s="7"/>
      <c r="BR895" s="4"/>
      <c r="BS895" s="4"/>
      <c r="BT895" s="3"/>
      <c r="BU895" s="3"/>
    </row>
    <row r="896" spans="1:73" ht="15.75">
      <c r="A896" s="7"/>
      <c r="BR896" s="4"/>
      <c r="BS896" s="4"/>
      <c r="BT896" s="3"/>
      <c r="BU896" s="3"/>
    </row>
    <row r="897" spans="1:73" ht="15.75">
      <c r="A897" s="7"/>
      <c r="BR897" s="4"/>
      <c r="BS897" s="4"/>
      <c r="BT897" s="3"/>
      <c r="BU897" s="3"/>
    </row>
    <row r="898" spans="1:73" ht="15.75">
      <c r="A898" s="7"/>
      <c r="BR898" s="4"/>
      <c r="BS898" s="4"/>
      <c r="BT898" s="3"/>
      <c r="BU898" s="3"/>
    </row>
    <row r="899" spans="1:73" ht="15.75">
      <c r="A899" s="7"/>
      <c r="BR899" s="4"/>
      <c r="BS899" s="4"/>
      <c r="BT899" s="3"/>
      <c r="BU899" s="3"/>
    </row>
    <row r="900" spans="1:73" ht="15.75">
      <c r="A900" s="7"/>
      <c r="BR900" s="4"/>
      <c r="BS900" s="4"/>
      <c r="BT900" s="3"/>
      <c r="BU900" s="3"/>
    </row>
    <row r="901" spans="1:73" ht="15.75">
      <c r="A901" s="7"/>
      <c r="BR901" s="4"/>
      <c r="BS901" s="4"/>
      <c r="BT901" s="3"/>
      <c r="BU901" s="3"/>
    </row>
    <row r="902" spans="1:73" ht="15.75">
      <c r="A902" s="7"/>
      <c r="BR902" s="4"/>
      <c r="BS902" s="4"/>
      <c r="BT902" s="3"/>
      <c r="BU902" s="3"/>
    </row>
    <row r="903" spans="1:73" ht="15.75">
      <c r="A903" s="7"/>
      <c r="BR903" s="4"/>
      <c r="BS903" s="4"/>
      <c r="BT903" s="3"/>
      <c r="BU903" s="3"/>
    </row>
    <row r="904" spans="1:73" ht="15.75">
      <c r="A904" s="7"/>
      <c r="BR904" s="4"/>
      <c r="BS904" s="4"/>
      <c r="BT904" s="3"/>
      <c r="BU904" s="3"/>
    </row>
    <row r="905" spans="1:73" ht="15.75">
      <c r="A905" s="7"/>
      <c r="BR905" s="4"/>
      <c r="BS905" s="4"/>
      <c r="BT905" s="3"/>
      <c r="BU905" s="3"/>
    </row>
    <row r="906" spans="1:73" ht="15.75">
      <c r="A906" s="7"/>
      <c r="BR906" s="4"/>
      <c r="BS906" s="4"/>
      <c r="BT906" s="3"/>
      <c r="BU906" s="3"/>
    </row>
    <row r="907" spans="1:73" ht="15.75">
      <c r="A907" s="7"/>
      <c r="BR907" s="4"/>
      <c r="BS907" s="4"/>
      <c r="BT907" s="3"/>
      <c r="BU907" s="3"/>
    </row>
    <row r="908" spans="1:73" ht="15.75">
      <c r="A908" s="7"/>
      <c r="BR908" s="4"/>
      <c r="BS908" s="4"/>
      <c r="BT908" s="3"/>
      <c r="BU908" s="3"/>
    </row>
    <row r="909" spans="1:73" ht="15.75">
      <c r="A909" s="7"/>
      <c r="BR909" s="4"/>
      <c r="BS909" s="4"/>
      <c r="BT909" s="3"/>
      <c r="BU909" s="3"/>
    </row>
    <row r="910" spans="1:73" ht="15.75">
      <c r="A910" s="7"/>
      <c r="BR910" s="4"/>
      <c r="BS910" s="4"/>
      <c r="BT910" s="3"/>
      <c r="BU910" s="3"/>
    </row>
    <row r="911" spans="1:73" ht="15.75">
      <c r="A911" s="7"/>
      <c r="BR911" s="4"/>
      <c r="BS911" s="4"/>
      <c r="BT911" s="3"/>
      <c r="BU911" s="3"/>
    </row>
    <row r="912" spans="1:73" ht="15.75">
      <c r="A912" s="7"/>
      <c r="BR912" s="4"/>
      <c r="BS912" s="4"/>
      <c r="BT912" s="3"/>
      <c r="BU912" s="3"/>
    </row>
    <row r="913" spans="1:73" ht="15.75">
      <c r="A913" s="7"/>
      <c r="BR913" s="4"/>
      <c r="BS913" s="4"/>
      <c r="BT913" s="3"/>
      <c r="BU913" s="3"/>
    </row>
    <row r="914" spans="1:73" ht="15.75">
      <c r="A914" s="7"/>
      <c r="BR914" s="4"/>
      <c r="BS914" s="4"/>
      <c r="BT914" s="3"/>
      <c r="BU914" s="3"/>
    </row>
    <row r="915" spans="1:73" ht="15.75">
      <c r="A915" s="7"/>
      <c r="BR915" s="4"/>
      <c r="BS915" s="4"/>
      <c r="BT915" s="3"/>
      <c r="BU915" s="3"/>
    </row>
    <row r="916" spans="1:73" ht="15.75">
      <c r="A916" s="7"/>
      <c r="BR916" s="4"/>
      <c r="BS916" s="4"/>
      <c r="BT916" s="3"/>
      <c r="BU916" s="3"/>
    </row>
    <row r="917" spans="1:73" ht="15.75">
      <c r="A917" s="7"/>
      <c r="BR917" s="4"/>
      <c r="BS917" s="4"/>
      <c r="BT917" s="3"/>
      <c r="BU917" s="3"/>
    </row>
    <row r="918" spans="1:73" ht="15.75">
      <c r="A918" s="7"/>
      <c r="BR918" s="4"/>
      <c r="BS918" s="4"/>
      <c r="BT918" s="3"/>
      <c r="BU918" s="3"/>
    </row>
    <row r="919" spans="1:73" ht="15.75">
      <c r="A919" s="7"/>
      <c r="BR919" s="4"/>
      <c r="BS919" s="4"/>
      <c r="BT919" s="3"/>
      <c r="BU919" s="3"/>
    </row>
    <row r="920" spans="1:73" ht="15.75">
      <c r="A920" s="7"/>
      <c r="BR920" s="4"/>
      <c r="BS920" s="4"/>
      <c r="BT920" s="3"/>
      <c r="BU920" s="3"/>
    </row>
    <row r="921" spans="1:73" ht="15.75">
      <c r="A921" s="7"/>
      <c r="BR921" s="4"/>
      <c r="BS921" s="4"/>
      <c r="BT921" s="3"/>
      <c r="BU921" s="3"/>
    </row>
    <row r="922" spans="1:73" ht="15.75">
      <c r="A922" s="7"/>
      <c r="BR922" s="4"/>
      <c r="BS922" s="4"/>
      <c r="BT922" s="3"/>
      <c r="BU922" s="3"/>
    </row>
    <row r="923" spans="1:73" ht="15.75">
      <c r="A923" s="7"/>
      <c r="BR923" s="4"/>
      <c r="BS923" s="4"/>
      <c r="BT923" s="3"/>
      <c r="BU923" s="3"/>
    </row>
    <row r="924" spans="1:73" ht="15.75">
      <c r="A924" s="7"/>
      <c r="BR924" s="4"/>
      <c r="BS924" s="4"/>
      <c r="BT924" s="3"/>
      <c r="BU924" s="3"/>
    </row>
    <row r="925" spans="1:73" ht="15.75">
      <c r="A925" s="7"/>
      <c r="BR925" s="4"/>
      <c r="BS925" s="4"/>
      <c r="BT925" s="3"/>
      <c r="BU925" s="3"/>
    </row>
    <row r="926" spans="1:73" ht="15.75">
      <c r="A926" s="7"/>
      <c r="BR926" s="4"/>
      <c r="BS926" s="4"/>
      <c r="BT926" s="3"/>
      <c r="BU926" s="3"/>
    </row>
    <row r="927" spans="1:73" ht="15.75">
      <c r="A927" s="7"/>
      <c r="BR927" s="4"/>
      <c r="BS927" s="4"/>
      <c r="BT927" s="3"/>
      <c r="BU927" s="3"/>
    </row>
    <row r="928" spans="1:73" ht="15.75">
      <c r="A928" s="7"/>
      <c r="BR928" s="4"/>
      <c r="BS928" s="4"/>
      <c r="BT928" s="3"/>
      <c r="BU928" s="3"/>
    </row>
    <row r="929" spans="1:73" ht="15.75">
      <c r="A929" s="7"/>
      <c r="BR929" s="4"/>
      <c r="BS929" s="4"/>
      <c r="BT929" s="3"/>
      <c r="BU929" s="3"/>
    </row>
    <row r="930" spans="1:73" ht="15.75">
      <c r="A930" s="7"/>
      <c r="BR930" s="4"/>
      <c r="BS930" s="4"/>
      <c r="BT930" s="3"/>
      <c r="BU930" s="3"/>
    </row>
    <row r="931" spans="1:73" ht="15.75">
      <c r="A931" s="7"/>
      <c r="BR931" s="4"/>
      <c r="BS931" s="4"/>
      <c r="BT931" s="3"/>
      <c r="BU931" s="3"/>
    </row>
    <row r="932" spans="1:73" ht="15.75">
      <c r="A932" s="7"/>
      <c r="BR932" s="4"/>
      <c r="BS932" s="4"/>
      <c r="BT932" s="3"/>
      <c r="BU932" s="3"/>
    </row>
    <row r="933" spans="1:73" ht="15.75">
      <c r="A933" s="7"/>
      <c r="BR933" s="4"/>
      <c r="BS933" s="4"/>
      <c r="BT933" s="3"/>
      <c r="BU933" s="3"/>
    </row>
    <row r="934" spans="1:73" ht="15.75">
      <c r="A934" s="7"/>
      <c r="BR934" s="4"/>
      <c r="BS934" s="4"/>
      <c r="BT934" s="3"/>
      <c r="BU934" s="3"/>
    </row>
    <row r="935" spans="1:73" ht="15.75">
      <c r="A935" s="7"/>
      <c r="BR935" s="4"/>
      <c r="BS935" s="4"/>
      <c r="BT935" s="3"/>
      <c r="BU935" s="3"/>
    </row>
    <row r="936" spans="1:73" ht="15.75">
      <c r="A936" s="7"/>
      <c r="BR936" s="4"/>
      <c r="BS936" s="4"/>
      <c r="BT936" s="3"/>
      <c r="BU936" s="3"/>
    </row>
    <row r="937" spans="1:73" ht="15.75">
      <c r="A937" s="7"/>
      <c r="BR937" s="4"/>
      <c r="BS937" s="4"/>
      <c r="BT937" s="3"/>
      <c r="BU937" s="3"/>
    </row>
    <row r="938" spans="1:73" ht="15.75">
      <c r="A938" s="7"/>
      <c r="BR938" s="4"/>
      <c r="BS938" s="4"/>
      <c r="BT938" s="3"/>
      <c r="BU938" s="3"/>
    </row>
    <row r="939" spans="1:73" ht="15.75">
      <c r="A939" s="7"/>
      <c r="BR939" s="4"/>
      <c r="BS939" s="4"/>
      <c r="BT939" s="3"/>
      <c r="BU939" s="3"/>
    </row>
    <row r="940" spans="1:73" ht="15.75">
      <c r="A940" s="7"/>
      <c r="BR940" s="4"/>
      <c r="BS940" s="4"/>
      <c r="BT940" s="3"/>
      <c r="BU940" s="3"/>
    </row>
    <row r="941" spans="1:73" ht="15.75">
      <c r="A941" s="7"/>
      <c r="BR941" s="4"/>
      <c r="BS941" s="4"/>
      <c r="BT941" s="3"/>
      <c r="BU941" s="3"/>
    </row>
    <row r="942" spans="1:73" ht="15.75">
      <c r="A942" s="7"/>
      <c r="BR942" s="4"/>
      <c r="BS942" s="4"/>
      <c r="BT942" s="3"/>
      <c r="BU942" s="3"/>
    </row>
    <row r="943" spans="1:73" ht="15.75">
      <c r="A943" s="7"/>
      <c r="BR943" s="4"/>
      <c r="BS943" s="4"/>
      <c r="BT943" s="3"/>
      <c r="BU943" s="3"/>
    </row>
    <row r="944" spans="1:73" ht="15.75">
      <c r="A944" s="7"/>
      <c r="BR944" s="4"/>
      <c r="BS944" s="4"/>
      <c r="BT944" s="3"/>
      <c r="BU944" s="3"/>
    </row>
    <row r="945" spans="1:73" ht="15.75">
      <c r="A945" s="7"/>
      <c r="BR945" s="4"/>
      <c r="BS945" s="4"/>
      <c r="BT945" s="3"/>
      <c r="BU945" s="3"/>
    </row>
    <row r="946" spans="1:73" ht="15.75">
      <c r="A946" s="7"/>
      <c r="BR946" s="4"/>
      <c r="BS946" s="4"/>
      <c r="BT946" s="3"/>
      <c r="BU946" s="3"/>
    </row>
    <row r="947" spans="1:73" ht="15.75">
      <c r="A947" s="7"/>
      <c r="BR947" s="4"/>
      <c r="BS947" s="4"/>
      <c r="BT947" s="3"/>
      <c r="BU947" s="3"/>
    </row>
    <row r="948" spans="1:73" ht="15.75">
      <c r="A948" s="7"/>
      <c r="BR948" s="4"/>
      <c r="BS948" s="4"/>
      <c r="BT948" s="3"/>
      <c r="BU948" s="3"/>
    </row>
    <row r="949" spans="1:73" ht="15.75">
      <c r="A949" s="7"/>
      <c r="BR949" s="4"/>
      <c r="BS949" s="4"/>
      <c r="BT949" s="3"/>
      <c r="BU949" s="3"/>
    </row>
    <row r="950" spans="1:73" ht="15.75">
      <c r="A950" s="7"/>
      <c r="BR950" s="4"/>
      <c r="BS950" s="4"/>
      <c r="BT950" s="3"/>
      <c r="BU950" s="3"/>
    </row>
    <row r="951" spans="1:73" ht="15.75">
      <c r="A951" s="7"/>
      <c r="BR951" s="4"/>
      <c r="BS951" s="4"/>
      <c r="BT951" s="3"/>
      <c r="BU951" s="3"/>
    </row>
    <row r="952" spans="1:73" ht="15.75">
      <c r="A952" s="7"/>
      <c r="BR952" s="4"/>
      <c r="BS952" s="4"/>
      <c r="BT952" s="3"/>
      <c r="BU952" s="3"/>
    </row>
    <row r="953" spans="1:73" ht="15.75">
      <c r="A953" s="7"/>
      <c r="BR953" s="4"/>
      <c r="BS953" s="4"/>
      <c r="BT953" s="3"/>
      <c r="BU953" s="3"/>
    </row>
    <row r="954" spans="1:73" ht="15.75">
      <c r="A954" s="7"/>
      <c r="BR954" s="4"/>
      <c r="BS954" s="4"/>
      <c r="BT954" s="3"/>
      <c r="BU954" s="3"/>
    </row>
    <row r="955" spans="1:73" ht="15.75">
      <c r="A955" s="7"/>
      <c r="BR955" s="4"/>
      <c r="BS955" s="4"/>
      <c r="BT955" s="3"/>
      <c r="BU955" s="3"/>
    </row>
    <row r="956" spans="1:73" ht="15.75">
      <c r="A956" s="7"/>
      <c r="BR956" s="4"/>
      <c r="BS956" s="4"/>
      <c r="BT956" s="3"/>
      <c r="BU956" s="3"/>
    </row>
    <row r="957" spans="1:73" ht="15.75">
      <c r="A957" s="7"/>
      <c r="BR957" s="4"/>
      <c r="BS957" s="4"/>
      <c r="BT957" s="3"/>
      <c r="BU957" s="3"/>
    </row>
    <row r="958" spans="1:73" ht="15.75">
      <c r="A958" s="7"/>
      <c r="BR958" s="4"/>
      <c r="BS958" s="4"/>
      <c r="BT958" s="3"/>
      <c r="BU958" s="3"/>
    </row>
    <row r="959" spans="1:73" ht="15.75">
      <c r="A959" s="7"/>
      <c r="BR959" s="4"/>
      <c r="BS959" s="4"/>
      <c r="BT959" s="3"/>
      <c r="BU959" s="3"/>
    </row>
    <row r="960" spans="1:73" ht="15.75">
      <c r="A960" s="7"/>
      <c r="BR960" s="4"/>
      <c r="BS960" s="4"/>
      <c r="BT960" s="3"/>
      <c r="BU960" s="3"/>
    </row>
    <row r="961" spans="1:73" ht="15.75">
      <c r="A961" s="7"/>
      <c r="BR961" s="4"/>
      <c r="BS961" s="4"/>
      <c r="BT961" s="3"/>
      <c r="BU961" s="3"/>
    </row>
    <row r="962" spans="1:73" ht="15.75">
      <c r="A962" s="7"/>
      <c r="BR962" s="4"/>
      <c r="BS962" s="4"/>
      <c r="BT962" s="3"/>
      <c r="BU962" s="3"/>
    </row>
    <row r="963" spans="1:73" ht="15.75">
      <c r="A963" s="7"/>
      <c r="BR963" s="4"/>
      <c r="BS963" s="4"/>
      <c r="BT963" s="3"/>
      <c r="BU963" s="3"/>
    </row>
    <row r="964" spans="1:73" ht="15.75">
      <c r="A964" s="7"/>
      <c r="BR964" s="4"/>
      <c r="BS964" s="4"/>
      <c r="BT964" s="3"/>
      <c r="BU964" s="3"/>
    </row>
    <row r="965" spans="1:73" ht="15.75">
      <c r="A965" s="7"/>
      <c r="BR965" s="4"/>
      <c r="BS965" s="4"/>
      <c r="BT965" s="3"/>
      <c r="BU965" s="3"/>
    </row>
    <row r="966" spans="1:73" ht="15.75">
      <c r="A966" s="7"/>
      <c r="BR966" s="4"/>
      <c r="BS966" s="4"/>
      <c r="BT966" s="3"/>
      <c r="BU966" s="3"/>
    </row>
    <row r="967" spans="1:73" ht="15.75">
      <c r="A967" s="7"/>
      <c r="BR967" s="4"/>
      <c r="BS967" s="4"/>
      <c r="BT967" s="3"/>
      <c r="BU967" s="3"/>
    </row>
    <row r="968" spans="1:73" ht="15.75">
      <c r="A968" s="7"/>
      <c r="BR968" s="4"/>
      <c r="BS968" s="4"/>
      <c r="BT968" s="3"/>
      <c r="BU968" s="3"/>
    </row>
    <row r="969" spans="1:73" ht="15.75">
      <c r="A969" s="7"/>
      <c r="BR969" s="4"/>
      <c r="BS969" s="4"/>
      <c r="BT969" s="3"/>
      <c r="BU969" s="3"/>
    </row>
    <row r="970" spans="1:73" ht="15.75">
      <c r="A970" s="7"/>
      <c r="BR970" s="4"/>
      <c r="BS970" s="4"/>
      <c r="BT970" s="3"/>
      <c r="BU970" s="3"/>
    </row>
    <row r="971" spans="1:73" ht="15.75">
      <c r="A971" s="7"/>
      <c r="BR971" s="4"/>
      <c r="BS971" s="4"/>
      <c r="BT971" s="3"/>
      <c r="BU971" s="3"/>
    </row>
    <row r="972" spans="1:73" ht="15.75">
      <c r="A972" s="7"/>
      <c r="BR972" s="4"/>
      <c r="BS972" s="4"/>
      <c r="BT972" s="3"/>
      <c r="BU972" s="3"/>
    </row>
    <row r="973" spans="1:73" ht="15.75">
      <c r="A973" s="7"/>
      <c r="BR973" s="4"/>
      <c r="BS973" s="4"/>
      <c r="BT973" s="3"/>
      <c r="BU973" s="3"/>
    </row>
    <row r="974" spans="1:73" ht="15.75">
      <c r="A974" s="7"/>
      <c r="BR974" s="4"/>
      <c r="BS974" s="4"/>
      <c r="BT974" s="3"/>
      <c r="BU974" s="3"/>
    </row>
    <row r="975" spans="1:73" ht="15.75">
      <c r="A975" s="7"/>
      <c r="BR975" s="4"/>
      <c r="BS975" s="4"/>
      <c r="BT975" s="3"/>
      <c r="BU975" s="3"/>
    </row>
    <row r="976" spans="1:73" ht="15.75">
      <c r="A976" s="7"/>
      <c r="BR976" s="4"/>
      <c r="BS976" s="4"/>
      <c r="BT976" s="3"/>
      <c r="BU976" s="3"/>
    </row>
    <row r="977" spans="1:73" ht="15.75">
      <c r="A977" s="7"/>
      <c r="BR977" s="4"/>
      <c r="BS977" s="4"/>
      <c r="BT977" s="3"/>
      <c r="BU977" s="3"/>
    </row>
    <row r="978" spans="1:73" ht="15.75">
      <c r="A978" s="7"/>
      <c r="BR978" s="4"/>
      <c r="BS978" s="4"/>
      <c r="BT978" s="3"/>
      <c r="BU978" s="3"/>
    </row>
    <row r="979" spans="1:73" ht="15.75">
      <c r="A979" s="7"/>
      <c r="BR979" s="4"/>
      <c r="BS979" s="4"/>
      <c r="BT979" s="3"/>
      <c r="BU979" s="3"/>
    </row>
    <row r="980" spans="1:73" ht="15.75">
      <c r="A980" s="7"/>
      <c r="BR980" s="4"/>
      <c r="BS980" s="4"/>
      <c r="BT980" s="3"/>
      <c r="BU980" s="3"/>
    </row>
    <row r="981" spans="1:73" ht="15.75">
      <c r="A981" s="7"/>
      <c r="BR981" s="4"/>
      <c r="BS981" s="4"/>
      <c r="BT981" s="3"/>
      <c r="BU981" s="3"/>
    </row>
    <row r="982" spans="1:73" ht="15.75">
      <c r="A982" s="7"/>
      <c r="BR982" s="4"/>
      <c r="BS982" s="4"/>
      <c r="BT982" s="3"/>
      <c r="BU982" s="3"/>
    </row>
    <row r="983" spans="1:73" ht="15.75">
      <c r="A983" s="7"/>
      <c r="BR983" s="4"/>
      <c r="BS983" s="4"/>
      <c r="BT983" s="3"/>
      <c r="BU983" s="3"/>
    </row>
    <row r="984" spans="1:73" ht="15.75">
      <c r="A984" s="7"/>
      <c r="BR984" s="4"/>
      <c r="BS984" s="4"/>
      <c r="BT984" s="3"/>
      <c r="BU984" s="3"/>
    </row>
    <row r="985" spans="1:73" ht="15.75">
      <c r="A985" s="7"/>
      <c r="BR985" s="4"/>
      <c r="BS985" s="4"/>
      <c r="BT985" s="3"/>
      <c r="BU985" s="3"/>
    </row>
    <row r="986" spans="1:73" ht="15.75">
      <c r="A986" s="7"/>
      <c r="BR986" s="4"/>
      <c r="BS986" s="4"/>
      <c r="BT986" s="3"/>
      <c r="BU986" s="3"/>
    </row>
    <row r="987" spans="1:73" ht="15.75">
      <c r="A987" s="7"/>
      <c r="BR987" s="4"/>
      <c r="BS987" s="4"/>
      <c r="BT987" s="3"/>
      <c r="BU987" s="3"/>
    </row>
    <row r="988" spans="1:73" ht="15.75">
      <c r="A988" s="7"/>
      <c r="BR988" s="4"/>
      <c r="BS988" s="4"/>
      <c r="BT988" s="3"/>
      <c r="BU988" s="3"/>
    </row>
    <row r="989" spans="1:73" ht="15.75">
      <c r="A989" s="7"/>
      <c r="BR989" s="4"/>
      <c r="BS989" s="4"/>
      <c r="BT989" s="3"/>
      <c r="BU989" s="3"/>
    </row>
    <row r="990" spans="1:73" ht="15.75">
      <c r="A990" s="7"/>
      <c r="BR990" s="4"/>
      <c r="BS990" s="4"/>
      <c r="BT990" s="3"/>
      <c r="BU990" s="3"/>
    </row>
    <row r="991" spans="1:73" ht="15.75">
      <c r="A991" s="7"/>
      <c r="BR991" s="4"/>
      <c r="BS991" s="4"/>
      <c r="BT991" s="3"/>
      <c r="BU991" s="3"/>
    </row>
    <row r="992" spans="1:73" ht="15.75">
      <c r="A992" s="7"/>
      <c r="BR992" s="4"/>
      <c r="BS992" s="4"/>
      <c r="BT992" s="3"/>
      <c r="BU992" s="3"/>
    </row>
    <row r="993" spans="1:73" ht="15.75">
      <c r="A993" s="7"/>
      <c r="BR993" s="4"/>
      <c r="BS993" s="4"/>
      <c r="BT993" s="3"/>
      <c r="BU993" s="3"/>
    </row>
    <row r="994" spans="1:73" ht="15.75">
      <c r="A994" s="7"/>
      <c r="BR994" s="4"/>
      <c r="BS994" s="4"/>
      <c r="BT994" s="3"/>
      <c r="BU994" s="3"/>
    </row>
    <row r="995" spans="1:73" ht="15.75">
      <c r="A995" s="7"/>
      <c r="BR995" s="4"/>
      <c r="BS995" s="4"/>
      <c r="BT995" s="3"/>
      <c r="BU995" s="3"/>
    </row>
    <row r="996" spans="1:73" ht="15.75">
      <c r="A996" s="7"/>
      <c r="BR996" s="4"/>
      <c r="BS996" s="4"/>
      <c r="BT996" s="3"/>
      <c r="BU996" s="3"/>
    </row>
    <row r="997" spans="1:73" ht="15.75">
      <c r="A997" s="7"/>
      <c r="BR997" s="4"/>
      <c r="BS997" s="4"/>
      <c r="BT997" s="3"/>
      <c r="BU997" s="3"/>
    </row>
    <row r="998" spans="1:73" ht="15.75">
      <c r="A998" s="7"/>
      <c r="BR998" s="4"/>
      <c r="BS998" s="4"/>
      <c r="BT998" s="3"/>
      <c r="BU998" s="3"/>
    </row>
    <row r="999" spans="1:73" ht="15.75">
      <c r="A999" s="7"/>
      <c r="BR999" s="4"/>
      <c r="BS999" s="4"/>
      <c r="BT999" s="3"/>
      <c r="BU999" s="3"/>
    </row>
    <row r="1000" spans="1:73" ht="15.75">
      <c r="A1000" s="7"/>
      <c r="BR1000" s="4"/>
      <c r="BS1000" s="4"/>
      <c r="BT1000" s="3"/>
      <c r="BU1000" s="3"/>
    </row>
    <row r="1001" spans="1:73" ht="15.75">
      <c r="A1001" s="7"/>
      <c r="BR1001" s="4"/>
      <c r="BS1001" s="4"/>
      <c r="BT1001" s="3"/>
      <c r="BU1001" s="3"/>
    </row>
    <row r="1002" spans="1:73" ht="15.75">
      <c r="A1002" s="7"/>
      <c r="BR1002" s="4"/>
      <c r="BS1002" s="4"/>
      <c r="BT1002" s="3"/>
      <c r="BU1002" s="3"/>
    </row>
    <row r="1003" spans="1:73" ht="15.75">
      <c r="A1003" s="7"/>
      <c r="BR1003" s="4"/>
      <c r="BS1003" s="4"/>
      <c r="BT1003" s="3"/>
      <c r="BU1003" s="3"/>
    </row>
    <row r="1004" spans="1:73" ht="15.75">
      <c r="A1004" s="7"/>
      <c r="BR1004" s="4"/>
      <c r="BS1004" s="4"/>
      <c r="BT1004" s="3"/>
      <c r="BU1004" s="3"/>
    </row>
    <row r="1005" spans="1:73" ht="15.75">
      <c r="A1005" s="7"/>
      <c r="BR1005" s="4"/>
      <c r="BS1005" s="4"/>
      <c r="BT1005" s="3"/>
      <c r="BU1005" s="3"/>
    </row>
    <row r="1006" spans="1:73" ht="15.75">
      <c r="A1006" s="7"/>
      <c r="BR1006" s="4"/>
      <c r="BS1006" s="4"/>
      <c r="BT1006" s="3"/>
      <c r="BU1006" s="3"/>
    </row>
    <row r="1007" spans="1:73" ht="15.75">
      <c r="A1007" s="7"/>
      <c r="BR1007" s="4"/>
      <c r="BS1007" s="4"/>
      <c r="BT1007" s="3"/>
      <c r="BU1007" s="3"/>
    </row>
    <row r="1008" spans="1:73" ht="15.75">
      <c r="A1008" s="7"/>
      <c r="BR1008" s="4"/>
      <c r="BS1008" s="4"/>
      <c r="BT1008" s="3"/>
      <c r="BU1008" s="3"/>
    </row>
    <row r="1009" spans="1:73" ht="15.75">
      <c r="A1009" s="7"/>
      <c r="BR1009" s="4"/>
      <c r="BS1009" s="4"/>
      <c r="BT1009" s="3"/>
      <c r="BU1009" s="3"/>
    </row>
    <row r="1010" spans="1:73" ht="15.75">
      <c r="A1010" s="7"/>
      <c r="BR1010" s="4"/>
      <c r="BS1010" s="4"/>
      <c r="BT1010" s="3"/>
      <c r="BU1010" s="3"/>
    </row>
    <row r="1011" spans="1:73" ht="15.75">
      <c r="A1011" s="7"/>
      <c r="BR1011" s="4"/>
      <c r="BS1011" s="4"/>
      <c r="BT1011" s="3"/>
      <c r="BU1011" s="3"/>
    </row>
    <row r="1012" spans="1:73" ht="15.75">
      <c r="A1012" s="7"/>
      <c r="BR1012" s="4"/>
      <c r="BS1012" s="4"/>
      <c r="BT1012" s="3"/>
      <c r="BU1012" s="3"/>
    </row>
    <row r="1013" spans="1:73" ht="15.75">
      <c r="A1013" s="7"/>
      <c r="BR1013" s="4"/>
      <c r="BS1013" s="4"/>
      <c r="BT1013" s="3"/>
      <c r="BU1013" s="3"/>
    </row>
    <row r="1014" spans="1:73" ht="15.75">
      <c r="A1014" s="7"/>
      <c r="BR1014" s="4"/>
      <c r="BS1014" s="4"/>
      <c r="BT1014" s="3"/>
      <c r="BU1014" s="3"/>
    </row>
    <row r="1015" spans="1:73" ht="15.75">
      <c r="A1015" s="7"/>
      <c r="BR1015" s="4"/>
      <c r="BS1015" s="4"/>
      <c r="BT1015" s="3"/>
      <c r="BU1015" s="3"/>
    </row>
    <row r="1016" spans="1:73" ht="15.75">
      <c r="A1016" s="7"/>
      <c r="BR1016" s="4"/>
      <c r="BS1016" s="4"/>
      <c r="BT1016" s="3"/>
      <c r="BU1016" s="3"/>
    </row>
    <row r="1017" spans="1:73" ht="15.75">
      <c r="A1017" s="7"/>
      <c r="BR1017" s="4"/>
      <c r="BS1017" s="4"/>
      <c r="BT1017" s="3"/>
      <c r="BU1017" s="3"/>
    </row>
    <row r="1018" spans="1:73" ht="15.75">
      <c r="A1018" s="7"/>
      <c r="BR1018" s="4"/>
      <c r="BS1018" s="4"/>
      <c r="BT1018" s="3"/>
      <c r="BU1018" s="3"/>
    </row>
    <row r="1019" spans="1:73" ht="15.75">
      <c r="A1019" s="7"/>
      <c r="BR1019" s="4"/>
      <c r="BS1019" s="4"/>
      <c r="BT1019" s="3"/>
      <c r="BU1019" s="3"/>
    </row>
    <row r="1020" spans="1:73" ht="15.75">
      <c r="A1020" s="7"/>
      <c r="BR1020" s="4"/>
      <c r="BS1020" s="4"/>
      <c r="BT1020" s="3"/>
      <c r="BU1020" s="3"/>
    </row>
    <row r="1021" spans="1:73" ht="15.75">
      <c r="A1021" s="7"/>
      <c r="BR1021" s="4"/>
      <c r="BS1021" s="4"/>
      <c r="BT1021" s="3"/>
      <c r="BU1021" s="3"/>
    </row>
    <row r="1022" spans="1:73" ht="15.75">
      <c r="A1022" s="7"/>
      <c r="BR1022" s="4"/>
      <c r="BS1022" s="4"/>
      <c r="BT1022" s="3"/>
      <c r="BU1022" s="3"/>
    </row>
    <row r="1023" spans="1:73" ht="15.75">
      <c r="A1023" s="7"/>
      <c r="BR1023" s="4"/>
      <c r="BS1023" s="4"/>
      <c r="BT1023" s="3"/>
      <c r="BU1023" s="3"/>
    </row>
    <row r="1024" spans="1:73" ht="15.75">
      <c r="A1024" s="7"/>
      <c r="BR1024" s="4"/>
      <c r="BS1024" s="4"/>
      <c r="BT1024" s="3"/>
      <c r="BU1024" s="3"/>
    </row>
    <row r="1025" spans="1:73" ht="15.75">
      <c r="A1025" s="7"/>
      <c r="BR1025" s="4"/>
      <c r="BS1025" s="4"/>
      <c r="BT1025" s="3"/>
      <c r="BU1025" s="3"/>
    </row>
    <row r="1026" spans="1:73" ht="15.75">
      <c r="A1026" s="7"/>
      <c r="BR1026" s="4"/>
      <c r="BS1026" s="4"/>
      <c r="BT1026" s="3"/>
      <c r="BU1026" s="3"/>
    </row>
    <row r="1027" spans="1:73" ht="15.75">
      <c r="A1027" s="7"/>
      <c r="BR1027" s="4"/>
      <c r="BS1027" s="4"/>
      <c r="BT1027" s="3"/>
      <c r="BU1027" s="3"/>
    </row>
    <row r="1028" spans="1:73" ht="15.75">
      <c r="A1028" s="7"/>
      <c r="BR1028" s="4"/>
      <c r="BS1028" s="4"/>
      <c r="BT1028" s="3"/>
      <c r="BU1028" s="3"/>
    </row>
    <row r="1029" spans="1:73" ht="15.75">
      <c r="A1029" s="7"/>
      <c r="BR1029" s="4"/>
      <c r="BS1029" s="4"/>
      <c r="BT1029" s="3"/>
      <c r="BU1029" s="3"/>
    </row>
    <row r="1030" spans="1:73" ht="15.75">
      <c r="A1030" s="7"/>
      <c r="BR1030" s="4"/>
      <c r="BS1030" s="4"/>
      <c r="BT1030" s="3"/>
      <c r="BU1030" s="3"/>
    </row>
    <row r="1031" spans="1:73" ht="15.75">
      <c r="A1031" s="7"/>
      <c r="BR1031" s="4"/>
      <c r="BS1031" s="4"/>
      <c r="BT1031" s="3"/>
      <c r="BU1031" s="3"/>
    </row>
    <row r="1032" spans="1:73" ht="15.75">
      <c r="A1032" s="7"/>
      <c r="BR1032" s="4"/>
      <c r="BS1032" s="4"/>
      <c r="BT1032" s="3"/>
      <c r="BU1032" s="3"/>
    </row>
    <row r="1033" spans="1:73" ht="15.75">
      <c r="A1033" s="7"/>
      <c r="BR1033" s="4"/>
      <c r="BS1033" s="4"/>
      <c r="BT1033" s="3"/>
      <c r="BU1033" s="3"/>
    </row>
    <row r="1034" spans="1:73" ht="15.75">
      <c r="A1034" s="7"/>
      <c r="BR1034" s="4"/>
      <c r="BS1034" s="4"/>
      <c r="BT1034" s="3"/>
      <c r="BU1034" s="3"/>
    </row>
    <row r="1035" spans="1:73" ht="15.75">
      <c r="A1035" s="7"/>
      <c r="BR1035" s="4"/>
      <c r="BS1035" s="4"/>
      <c r="BT1035" s="3"/>
      <c r="BU1035" s="3"/>
    </row>
    <row r="1036" spans="1:73" ht="15.75">
      <c r="A1036" s="7"/>
      <c r="BR1036" s="4"/>
      <c r="BS1036" s="4"/>
      <c r="BT1036" s="3"/>
      <c r="BU1036" s="3"/>
    </row>
    <row r="1037" spans="1:73" ht="15.75">
      <c r="A1037" s="7"/>
      <c r="BR1037" s="4"/>
      <c r="BS1037" s="4"/>
      <c r="BT1037" s="3"/>
      <c r="BU1037" s="3"/>
    </row>
    <row r="1038" spans="1:73" ht="15.75">
      <c r="A1038" s="7"/>
      <c r="BR1038" s="4"/>
      <c r="BS1038" s="4"/>
      <c r="BT1038" s="3"/>
      <c r="BU1038" s="3"/>
    </row>
    <row r="1039" spans="1:73" ht="15.75">
      <c r="A1039" s="7"/>
      <c r="BR1039" s="4"/>
      <c r="BS1039" s="4"/>
      <c r="BT1039" s="3"/>
      <c r="BU1039" s="3"/>
    </row>
    <row r="1040" spans="1:73" ht="15.75">
      <c r="A1040" s="7"/>
      <c r="BR1040" s="4"/>
      <c r="BS1040" s="4"/>
      <c r="BT1040" s="3"/>
      <c r="BU1040" s="3"/>
    </row>
    <row r="1041" spans="1:73" ht="15.75">
      <c r="A1041" s="7"/>
      <c r="BR1041" s="4"/>
      <c r="BS1041" s="4"/>
      <c r="BT1041" s="3"/>
      <c r="BU1041" s="3"/>
    </row>
    <row r="1042" spans="1:73" ht="15.75">
      <c r="A1042" s="7"/>
      <c r="BR1042" s="4"/>
      <c r="BS1042" s="4"/>
      <c r="BT1042" s="3"/>
      <c r="BU1042" s="3"/>
    </row>
    <row r="1043" spans="1:73" ht="15.75">
      <c r="A1043" s="7"/>
      <c r="BR1043" s="4"/>
      <c r="BS1043" s="4"/>
      <c r="BT1043" s="3"/>
      <c r="BU1043" s="3"/>
    </row>
    <row r="1044" spans="1:73" ht="15.75">
      <c r="A1044" s="7"/>
      <c r="BR1044" s="4"/>
      <c r="BS1044" s="4"/>
      <c r="BT1044" s="3"/>
      <c r="BU1044" s="3"/>
    </row>
    <row r="1045" spans="1:73" ht="15.75">
      <c r="A1045" s="7"/>
      <c r="BR1045" s="4"/>
      <c r="BS1045" s="4"/>
      <c r="BT1045" s="3"/>
      <c r="BU1045" s="3"/>
    </row>
    <row r="1046" spans="1:73" ht="15.75">
      <c r="A1046" s="7"/>
      <c r="BR1046" s="4"/>
      <c r="BS1046" s="4"/>
      <c r="BT1046" s="3"/>
      <c r="BU1046" s="3"/>
    </row>
    <row r="1047" spans="1:73" ht="15.75">
      <c r="A1047" s="7"/>
      <c r="BR1047" s="4"/>
      <c r="BS1047" s="4"/>
      <c r="BT1047" s="3"/>
      <c r="BU1047" s="3"/>
    </row>
    <row r="1048" spans="1:73" ht="15.75">
      <c r="A1048" s="7"/>
      <c r="BR1048" s="4"/>
      <c r="BS1048" s="4"/>
      <c r="BT1048" s="3"/>
      <c r="BU1048" s="3"/>
    </row>
    <row r="1049" spans="1:73" ht="15.75">
      <c r="A1049" s="7"/>
      <c r="BR1049" s="4"/>
      <c r="BS1049" s="4"/>
      <c r="BT1049" s="3"/>
      <c r="BU1049" s="3"/>
    </row>
    <row r="1050" spans="1:73" ht="15.75">
      <c r="A1050" s="7"/>
      <c r="BR1050" s="4"/>
      <c r="BS1050" s="4"/>
      <c r="BT1050" s="3"/>
      <c r="BU1050" s="3"/>
    </row>
    <row r="1051" spans="1:73" ht="15.75">
      <c r="A1051" s="7"/>
      <c r="BR1051" s="4"/>
      <c r="BS1051" s="4"/>
      <c r="BT1051" s="3"/>
      <c r="BU1051" s="3"/>
    </row>
    <row r="1052" spans="1:73" ht="15.75">
      <c r="A1052" s="7"/>
      <c r="BR1052" s="4"/>
      <c r="BS1052" s="4"/>
      <c r="BT1052" s="3"/>
      <c r="BU1052" s="3"/>
    </row>
    <row r="1053" spans="1:73" ht="15.75">
      <c r="A1053" s="7"/>
      <c r="BR1053" s="4"/>
      <c r="BS1053" s="4"/>
      <c r="BT1053" s="3"/>
      <c r="BU1053" s="3"/>
    </row>
    <row r="1054" spans="1:73" ht="15.75">
      <c r="A1054" s="7"/>
      <c r="BR1054" s="4"/>
      <c r="BS1054" s="4"/>
      <c r="BT1054" s="3"/>
      <c r="BU1054" s="3"/>
    </row>
    <row r="1055" spans="1:73" ht="15.75">
      <c r="A1055" s="7"/>
      <c r="BR1055" s="4"/>
      <c r="BS1055" s="4"/>
      <c r="BT1055" s="3"/>
      <c r="BU1055" s="3"/>
    </row>
    <row r="1056" spans="1:73" ht="15.75">
      <c r="A1056" s="7"/>
      <c r="BR1056" s="4"/>
      <c r="BS1056" s="4"/>
      <c r="BT1056" s="3"/>
      <c r="BU1056" s="3"/>
    </row>
    <row r="1057" spans="1:73" ht="15.75">
      <c r="A1057" s="7"/>
      <c r="BR1057" s="4"/>
      <c r="BS1057" s="4"/>
      <c r="BT1057" s="3"/>
      <c r="BU1057" s="3"/>
    </row>
    <row r="1058" spans="1:73" ht="15.75">
      <c r="A1058" s="7"/>
      <c r="BR1058" s="4"/>
      <c r="BS1058" s="4"/>
      <c r="BT1058" s="3"/>
      <c r="BU1058" s="3"/>
    </row>
    <row r="1059" spans="1:73" ht="15.75">
      <c r="A1059" s="7"/>
      <c r="BR1059" s="4"/>
      <c r="BS1059" s="4"/>
      <c r="BT1059" s="3"/>
      <c r="BU1059" s="3"/>
    </row>
    <row r="1060" spans="1:73" ht="15.75">
      <c r="A1060" s="7"/>
      <c r="BR1060" s="4"/>
      <c r="BS1060" s="4"/>
      <c r="BT1060" s="3"/>
      <c r="BU1060" s="3"/>
    </row>
    <row r="1061" spans="1:73" ht="15.75">
      <c r="A1061" s="7"/>
      <c r="BR1061" s="4"/>
      <c r="BS1061" s="4"/>
      <c r="BT1061" s="3"/>
      <c r="BU1061" s="3"/>
    </row>
    <row r="1062" spans="1:73" ht="15.75">
      <c r="A1062" s="7"/>
      <c r="BR1062" s="4"/>
      <c r="BS1062" s="4"/>
      <c r="BT1062" s="3"/>
      <c r="BU1062" s="3"/>
    </row>
    <row r="1063" spans="1:73" ht="15.75">
      <c r="A1063" s="7"/>
      <c r="BR1063" s="4"/>
      <c r="BS1063" s="4"/>
      <c r="BT1063" s="3"/>
      <c r="BU1063" s="3"/>
    </row>
    <row r="1064" spans="1:73" ht="15.75">
      <c r="A1064" s="7"/>
      <c r="BR1064" s="4"/>
      <c r="BS1064" s="4"/>
      <c r="BT1064" s="3"/>
      <c r="BU1064" s="3"/>
    </row>
    <row r="1065" spans="1:73" ht="15.75">
      <c r="A1065" s="7"/>
      <c r="BR1065" s="4"/>
      <c r="BS1065" s="4"/>
      <c r="BT1065" s="3"/>
      <c r="BU1065" s="3"/>
    </row>
    <row r="1066" spans="1:73" ht="15.75">
      <c r="A1066" s="7"/>
      <c r="BR1066" s="4"/>
      <c r="BS1066" s="4"/>
      <c r="BT1066" s="3"/>
      <c r="BU1066" s="3"/>
    </row>
    <row r="1067" spans="1:73" ht="15.75">
      <c r="A1067" s="7"/>
      <c r="BR1067" s="4"/>
      <c r="BS1067" s="4"/>
      <c r="BT1067" s="3"/>
      <c r="BU1067" s="3"/>
    </row>
    <row r="1068" spans="1:73" ht="15.75">
      <c r="A1068" s="7"/>
      <c r="BR1068" s="4"/>
      <c r="BS1068" s="4"/>
      <c r="BT1068" s="3"/>
      <c r="BU1068" s="3"/>
    </row>
    <row r="1069" spans="1:73" ht="15.75">
      <c r="A1069" s="7"/>
      <c r="BR1069" s="4"/>
      <c r="BS1069" s="4"/>
      <c r="BT1069" s="3"/>
      <c r="BU1069" s="3"/>
    </row>
    <row r="1070" spans="1:73" ht="15.75">
      <c r="A1070" s="7"/>
      <c r="BR1070" s="4"/>
      <c r="BS1070" s="4"/>
      <c r="BT1070" s="3"/>
      <c r="BU1070" s="3"/>
    </row>
    <row r="1071" spans="1:73" ht="15.75">
      <c r="A1071" s="7"/>
      <c r="BR1071" s="4"/>
      <c r="BS1071" s="4"/>
      <c r="BT1071" s="3"/>
      <c r="BU1071" s="3"/>
    </row>
    <row r="1072" spans="1:73" ht="15.75">
      <c r="A1072" s="7"/>
      <c r="BR1072" s="4"/>
      <c r="BS1072" s="4"/>
      <c r="BT1072" s="3"/>
      <c r="BU1072" s="3"/>
    </row>
    <row r="1073" spans="1:73" ht="15.75">
      <c r="A1073" s="7"/>
      <c r="BR1073" s="4"/>
      <c r="BS1073" s="4"/>
      <c r="BT1073" s="3"/>
      <c r="BU1073" s="3"/>
    </row>
    <row r="1074" spans="1:73" ht="15.75">
      <c r="A1074" s="7"/>
      <c r="BR1074" s="4"/>
      <c r="BS1074" s="4"/>
      <c r="BT1074" s="3"/>
      <c r="BU1074" s="3"/>
    </row>
    <row r="1075" spans="1:73" ht="15.75">
      <c r="A1075" s="7"/>
      <c r="BR1075" s="4"/>
      <c r="BS1075" s="4"/>
      <c r="BT1075" s="3"/>
      <c r="BU1075" s="3"/>
    </row>
    <row r="1076" spans="1:73" ht="15.75">
      <c r="A1076" s="7"/>
      <c r="BR1076" s="4"/>
      <c r="BS1076" s="4"/>
      <c r="BT1076" s="3"/>
      <c r="BU1076" s="3"/>
    </row>
    <row r="1077" spans="1:73" ht="15.75">
      <c r="A1077" s="7"/>
      <c r="BR1077" s="4"/>
      <c r="BS1077" s="4"/>
      <c r="BT1077" s="3"/>
      <c r="BU1077" s="3"/>
    </row>
    <row r="1078" spans="1:73" ht="15.75">
      <c r="A1078" s="7"/>
      <c r="BR1078" s="4"/>
      <c r="BS1078" s="4"/>
      <c r="BT1078" s="3"/>
      <c r="BU1078" s="3"/>
    </row>
    <row r="1079" spans="1:73" ht="15.75">
      <c r="A1079" s="7"/>
      <c r="BR1079" s="4"/>
      <c r="BS1079" s="4"/>
      <c r="BT1079" s="3"/>
      <c r="BU1079" s="3"/>
    </row>
    <row r="1080" spans="1:73" ht="15.75">
      <c r="A1080" s="7"/>
      <c r="BR1080" s="4"/>
      <c r="BS1080" s="4"/>
      <c r="BT1080" s="3"/>
      <c r="BU1080" s="3"/>
    </row>
    <row r="1081" spans="1:73" ht="15.75">
      <c r="A1081" s="7"/>
      <c r="BR1081" s="4"/>
      <c r="BS1081" s="4"/>
      <c r="BT1081" s="3"/>
      <c r="BU1081" s="3"/>
    </row>
    <row r="1082" spans="1:73" ht="15.75">
      <c r="A1082" s="7"/>
      <c r="BR1082" s="4"/>
      <c r="BS1082" s="4"/>
      <c r="BT1082" s="3"/>
      <c r="BU1082" s="3"/>
    </row>
    <row r="1083" spans="1:73" ht="15.75">
      <c r="A1083" s="7"/>
      <c r="BR1083" s="4"/>
      <c r="BS1083" s="4"/>
      <c r="BT1083" s="3"/>
      <c r="BU1083" s="3"/>
    </row>
    <row r="1084" spans="1:73" ht="15.75">
      <c r="A1084" s="7"/>
      <c r="BR1084" s="4"/>
      <c r="BS1084" s="4"/>
      <c r="BT1084" s="3"/>
      <c r="BU1084" s="3"/>
    </row>
    <row r="1085" spans="1:73" ht="15.75">
      <c r="A1085" s="7"/>
      <c r="BR1085" s="4"/>
      <c r="BS1085" s="4"/>
      <c r="BT1085" s="3"/>
      <c r="BU1085" s="3"/>
    </row>
    <row r="1086" spans="1:73" ht="15.75">
      <c r="A1086" s="7"/>
      <c r="BR1086" s="4"/>
      <c r="BS1086" s="4"/>
      <c r="BT1086" s="3"/>
      <c r="BU1086" s="3"/>
    </row>
    <row r="1087" spans="1:73" ht="15.75">
      <c r="A1087" s="7"/>
      <c r="BR1087" s="4"/>
      <c r="BS1087" s="4"/>
      <c r="BT1087" s="3"/>
      <c r="BU1087" s="3"/>
    </row>
    <row r="1088" spans="1:73" ht="15.75">
      <c r="A1088" s="7"/>
      <c r="BR1088" s="4"/>
      <c r="BS1088" s="4"/>
      <c r="BT1088" s="3"/>
      <c r="BU1088" s="3"/>
    </row>
    <row r="1089" spans="1:73" ht="15.75">
      <c r="A1089" s="7"/>
      <c r="BR1089" s="4"/>
      <c r="BS1089" s="4"/>
      <c r="BT1089" s="3"/>
      <c r="BU1089" s="3"/>
    </row>
    <row r="1090" spans="1:73" ht="15.75">
      <c r="A1090" s="7"/>
      <c r="BR1090" s="4"/>
      <c r="BS1090" s="4"/>
      <c r="BT1090" s="3"/>
      <c r="BU1090" s="3"/>
    </row>
    <row r="1091" spans="1:73" ht="15.75">
      <c r="A1091" s="7"/>
      <c r="BR1091" s="4"/>
      <c r="BS1091" s="4"/>
      <c r="BT1091" s="3"/>
      <c r="BU1091" s="3"/>
    </row>
    <row r="1092" spans="1:73" ht="15.75">
      <c r="A1092" s="7"/>
      <c r="BR1092" s="4"/>
      <c r="BS1092" s="4"/>
      <c r="BT1092" s="3"/>
      <c r="BU1092" s="3"/>
    </row>
    <row r="1093" spans="1:73" ht="15.75">
      <c r="A1093" s="7"/>
      <c r="BR1093" s="4"/>
      <c r="BS1093" s="4"/>
      <c r="BT1093" s="3"/>
      <c r="BU1093" s="3"/>
    </row>
    <row r="1094" spans="1:73" ht="15.75">
      <c r="A1094" s="7"/>
      <c r="BR1094" s="4"/>
      <c r="BS1094" s="4"/>
      <c r="BT1094" s="3"/>
      <c r="BU1094" s="3"/>
    </row>
    <row r="1095" spans="1:73" ht="15.75">
      <c r="A1095" s="7"/>
      <c r="BR1095" s="4"/>
      <c r="BS1095" s="4"/>
      <c r="BT1095" s="3"/>
      <c r="BU1095" s="3"/>
    </row>
    <row r="1096" spans="1:73" ht="15.75">
      <c r="A1096" s="7"/>
      <c r="BR1096" s="4"/>
      <c r="BS1096" s="4"/>
      <c r="BT1096" s="3"/>
      <c r="BU1096" s="3"/>
    </row>
    <row r="1097" spans="1:73" ht="15.75">
      <c r="A1097" s="7"/>
      <c r="BR1097" s="4"/>
      <c r="BS1097" s="4"/>
      <c r="BT1097" s="3"/>
      <c r="BU1097" s="3"/>
    </row>
    <row r="1098" spans="1:73" ht="15.75">
      <c r="A1098" s="7"/>
      <c r="BR1098" s="4"/>
      <c r="BS1098" s="4"/>
      <c r="BT1098" s="3"/>
      <c r="BU1098" s="3"/>
    </row>
    <row r="1099" spans="1:73" ht="15.75">
      <c r="A1099" s="7"/>
      <c r="BR1099" s="4"/>
      <c r="BS1099" s="4"/>
      <c r="BT1099" s="3"/>
      <c r="BU1099" s="3"/>
    </row>
    <row r="1100" spans="1:73" ht="15.75">
      <c r="A1100" s="7"/>
      <c r="BR1100" s="4"/>
      <c r="BS1100" s="4"/>
      <c r="BT1100" s="3"/>
      <c r="BU1100" s="3"/>
    </row>
    <row r="1101" spans="1:73" ht="15.75">
      <c r="A1101" s="7"/>
      <c r="BR1101" s="4"/>
      <c r="BS1101" s="4"/>
      <c r="BT1101" s="3"/>
      <c r="BU1101" s="3"/>
    </row>
    <row r="1102" spans="1:73" ht="15.75">
      <c r="A1102" s="7"/>
      <c r="BR1102" s="4"/>
      <c r="BS1102" s="4"/>
      <c r="BT1102" s="3"/>
      <c r="BU1102" s="3"/>
    </row>
    <row r="1103" spans="1:73" ht="15.75">
      <c r="A1103" s="7"/>
      <c r="BR1103" s="4"/>
      <c r="BS1103" s="4"/>
      <c r="BT1103" s="3"/>
      <c r="BU1103" s="3"/>
    </row>
    <row r="1104" spans="1:73" ht="15.75">
      <c r="A1104" s="7"/>
      <c r="BR1104" s="4"/>
      <c r="BS1104" s="4"/>
      <c r="BT1104" s="3"/>
      <c r="BU1104" s="3"/>
    </row>
    <row r="1105" spans="1:73" ht="15.75">
      <c r="A1105" s="7"/>
      <c r="BR1105" s="4"/>
      <c r="BS1105" s="4"/>
      <c r="BT1105" s="3"/>
      <c r="BU1105" s="3"/>
    </row>
    <row r="1106" spans="1:73" ht="15.75">
      <c r="A1106" s="7"/>
      <c r="BR1106" s="4"/>
      <c r="BS1106" s="4"/>
      <c r="BT1106" s="3"/>
      <c r="BU1106" s="3"/>
    </row>
    <row r="1107" spans="1:73" ht="15.75">
      <c r="A1107" s="7"/>
      <c r="BR1107" s="4"/>
      <c r="BS1107" s="4"/>
      <c r="BT1107" s="3"/>
      <c r="BU1107" s="3"/>
    </row>
    <row r="1108" spans="1:73" ht="15.75">
      <c r="A1108" s="7"/>
      <c r="BR1108" s="4"/>
      <c r="BS1108" s="4"/>
      <c r="BT1108" s="3"/>
      <c r="BU1108" s="3"/>
    </row>
    <row r="1109" spans="1:73" ht="15.75">
      <c r="A1109" s="7"/>
      <c r="BR1109" s="4"/>
      <c r="BS1109" s="4"/>
      <c r="BT1109" s="3"/>
      <c r="BU1109" s="3"/>
    </row>
    <row r="1110" spans="1:73" ht="15.75">
      <c r="A1110" s="7"/>
      <c r="BR1110" s="4"/>
      <c r="BS1110" s="4"/>
      <c r="BT1110" s="3"/>
      <c r="BU1110" s="3"/>
    </row>
    <row r="1111" spans="1:73" ht="15.75">
      <c r="A1111" s="7"/>
      <c r="BR1111" s="4"/>
      <c r="BS1111" s="4"/>
      <c r="BT1111" s="3"/>
      <c r="BU1111" s="3"/>
    </row>
    <row r="1112" spans="1:73" ht="15.75">
      <c r="A1112" s="7"/>
      <c r="BR1112" s="4"/>
      <c r="BS1112" s="4"/>
      <c r="BT1112" s="3"/>
      <c r="BU1112" s="3"/>
    </row>
    <row r="1113" spans="1:73" ht="15.75">
      <c r="A1113" s="7"/>
      <c r="BR1113" s="4"/>
      <c r="BS1113" s="4"/>
      <c r="BT1113" s="3"/>
      <c r="BU1113" s="3"/>
    </row>
    <row r="1114" spans="1:73" ht="15.75">
      <c r="A1114" s="7"/>
      <c r="BR1114" s="4"/>
      <c r="BS1114" s="4"/>
      <c r="BT1114" s="3"/>
      <c r="BU1114" s="3"/>
    </row>
    <row r="1115" spans="1:73" ht="15.75">
      <c r="A1115" s="7"/>
      <c r="BR1115" s="4"/>
      <c r="BS1115" s="4"/>
      <c r="BT1115" s="3"/>
      <c r="BU1115" s="3"/>
    </row>
    <row r="1116" spans="1:73" ht="15.75">
      <c r="A1116" s="7"/>
      <c r="BR1116" s="4"/>
      <c r="BS1116" s="4"/>
      <c r="BT1116" s="3"/>
      <c r="BU1116" s="3"/>
    </row>
    <row r="1117" spans="1:73" ht="15.75">
      <c r="A1117" s="7"/>
      <c r="BR1117" s="4"/>
      <c r="BS1117" s="4"/>
      <c r="BT1117" s="3"/>
      <c r="BU1117" s="3"/>
    </row>
    <row r="1118" spans="1:73" ht="15.75">
      <c r="A1118" s="7"/>
      <c r="BR1118" s="4"/>
      <c r="BS1118" s="4"/>
      <c r="BT1118" s="3"/>
      <c r="BU1118" s="3"/>
    </row>
    <row r="1119" spans="1:73" ht="15.75">
      <c r="A1119" s="7"/>
      <c r="BR1119" s="4"/>
      <c r="BS1119" s="4"/>
      <c r="BT1119" s="3"/>
      <c r="BU1119" s="3"/>
    </row>
    <row r="1120" spans="1:73" ht="15.75">
      <c r="A1120" s="7"/>
      <c r="BR1120" s="4"/>
      <c r="BS1120" s="4"/>
      <c r="BT1120" s="3"/>
      <c r="BU1120" s="3"/>
    </row>
    <row r="1121" spans="1:73" ht="15.75">
      <c r="A1121" s="7"/>
      <c r="BR1121" s="4"/>
      <c r="BS1121" s="4"/>
      <c r="BT1121" s="3"/>
      <c r="BU1121" s="3"/>
    </row>
    <row r="1122" spans="1:73" ht="15.75">
      <c r="A1122" s="7"/>
      <c r="BR1122" s="4"/>
      <c r="BS1122" s="4"/>
      <c r="BT1122" s="3"/>
      <c r="BU1122" s="3"/>
    </row>
    <row r="1123" spans="1:73" ht="15.75">
      <c r="A1123" s="7"/>
      <c r="BR1123" s="4"/>
      <c r="BS1123" s="4"/>
      <c r="BT1123" s="3"/>
      <c r="BU1123" s="3"/>
    </row>
    <row r="1124" spans="1:73" ht="15.75">
      <c r="A1124" s="7"/>
      <c r="BR1124" s="4"/>
      <c r="BS1124" s="4"/>
      <c r="BT1124" s="3"/>
      <c r="BU1124" s="3"/>
    </row>
    <row r="1125" spans="1:73" ht="15.75">
      <c r="A1125" s="7"/>
      <c r="BR1125" s="4"/>
      <c r="BS1125" s="4"/>
      <c r="BT1125" s="3"/>
      <c r="BU1125" s="3"/>
    </row>
    <row r="1126" spans="1:73" ht="15.75">
      <c r="A1126" s="7"/>
      <c r="BR1126" s="4"/>
      <c r="BS1126" s="4"/>
      <c r="BT1126" s="3"/>
      <c r="BU1126" s="3"/>
    </row>
    <row r="1127" spans="1:73" ht="15.75">
      <c r="A1127" s="7"/>
      <c r="BR1127" s="4"/>
      <c r="BS1127" s="4"/>
      <c r="BT1127" s="3"/>
      <c r="BU1127" s="3"/>
    </row>
    <row r="1128" spans="1:73" ht="15.75">
      <c r="A1128" s="7"/>
      <c r="BR1128" s="4"/>
      <c r="BS1128" s="4"/>
      <c r="BT1128" s="3"/>
      <c r="BU1128" s="3"/>
    </row>
    <row r="1129" spans="1:73" ht="15.75">
      <c r="A1129" s="7"/>
      <c r="BR1129" s="4"/>
      <c r="BS1129" s="4"/>
      <c r="BT1129" s="3"/>
      <c r="BU1129" s="3"/>
    </row>
    <row r="1130" spans="1:73" ht="15.75">
      <c r="A1130" s="7"/>
      <c r="BR1130" s="4"/>
      <c r="BS1130" s="4"/>
      <c r="BT1130" s="3"/>
      <c r="BU1130" s="3"/>
    </row>
    <row r="1131" spans="1:73" ht="15.75">
      <c r="A1131" s="7"/>
      <c r="BR1131" s="4"/>
      <c r="BS1131" s="4"/>
      <c r="BT1131" s="3"/>
      <c r="BU1131" s="3"/>
    </row>
    <row r="1132" spans="1:73" ht="15.75">
      <c r="A1132" s="7"/>
      <c r="BR1132" s="4"/>
      <c r="BS1132" s="4"/>
      <c r="BT1132" s="3"/>
      <c r="BU1132" s="3"/>
    </row>
    <row r="1133" spans="1:73" ht="15.75">
      <c r="A1133" s="7"/>
      <c r="BR1133" s="4"/>
      <c r="BS1133" s="4"/>
      <c r="BT1133" s="3"/>
      <c r="BU1133" s="3"/>
    </row>
    <row r="1134" spans="1:73" ht="15.75">
      <c r="A1134" s="7"/>
      <c r="BR1134" s="4"/>
      <c r="BS1134" s="4"/>
      <c r="BT1134" s="3"/>
      <c r="BU1134" s="3"/>
    </row>
    <row r="1135" spans="1:73" ht="15.75">
      <c r="A1135" s="7"/>
      <c r="BR1135" s="4"/>
      <c r="BS1135" s="4"/>
      <c r="BT1135" s="3"/>
      <c r="BU1135" s="3"/>
    </row>
    <row r="1136" spans="1:73" ht="15.75">
      <c r="A1136" s="7"/>
      <c r="BR1136" s="4"/>
      <c r="BS1136" s="4"/>
      <c r="BT1136" s="3"/>
      <c r="BU1136" s="3"/>
    </row>
    <row r="1137" spans="1:73" ht="15.75">
      <c r="A1137" s="7"/>
      <c r="BR1137" s="4"/>
      <c r="BS1137" s="4"/>
      <c r="BT1137" s="3"/>
      <c r="BU1137" s="3"/>
    </row>
    <row r="1138" spans="1:73" ht="15.75">
      <c r="A1138" s="7"/>
      <c r="BR1138" s="4"/>
      <c r="BS1138" s="4"/>
      <c r="BT1138" s="3"/>
      <c r="BU1138" s="3"/>
    </row>
    <row r="1139" spans="1:73" ht="15.75">
      <c r="A1139" s="7"/>
      <c r="BR1139" s="4"/>
      <c r="BS1139" s="4"/>
      <c r="BT1139" s="3"/>
      <c r="BU1139" s="3"/>
    </row>
    <row r="1140" spans="1:73" ht="15.75">
      <c r="A1140" s="7"/>
      <c r="BR1140" s="4"/>
      <c r="BS1140" s="4"/>
      <c r="BT1140" s="3"/>
      <c r="BU1140" s="3"/>
    </row>
    <row r="1141" spans="1:73" ht="15.75">
      <c r="A1141" s="7"/>
      <c r="BR1141" s="4"/>
      <c r="BS1141" s="4"/>
      <c r="BT1141" s="3"/>
      <c r="BU1141" s="3"/>
    </row>
    <row r="1142" spans="1:73" ht="15.75">
      <c r="A1142" s="7"/>
      <c r="BR1142" s="4"/>
      <c r="BS1142" s="4"/>
      <c r="BT1142" s="3"/>
      <c r="BU1142" s="3"/>
    </row>
    <row r="1143" spans="1:73" ht="15.75">
      <c r="A1143" s="7"/>
      <c r="BR1143" s="4"/>
      <c r="BS1143" s="4"/>
      <c r="BT1143" s="3"/>
      <c r="BU1143" s="3"/>
    </row>
    <row r="1144" spans="1:73" ht="15.75">
      <c r="A1144" s="7"/>
      <c r="BR1144" s="4"/>
      <c r="BS1144" s="4"/>
      <c r="BT1144" s="3"/>
      <c r="BU1144" s="3"/>
    </row>
    <row r="1145" spans="1:73" ht="15.75">
      <c r="A1145" s="7"/>
      <c r="BR1145" s="4"/>
      <c r="BS1145" s="4"/>
      <c r="BT1145" s="3"/>
      <c r="BU1145" s="3"/>
    </row>
    <row r="1146" spans="1:73" ht="15.75">
      <c r="A1146" s="7"/>
      <c r="BR1146" s="4"/>
      <c r="BS1146" s="4"/>
      <c r="BT1146" s="3"/>
      <c r="BU1146" s="3"/>
    </row>
    <row r="1147" spans="1:73" ht="15.75">
      <c r="A1147" s="7"/>
      <c r="BR1147" s="4"/>
      <c r="BS1147" s="4"/>
      <c r="BT1147" s="3"/>
      <c r="BU1147" s="3"/>
    </row>
    <row r="1148" spans="1:73" ht="15.75">
      <c r="A1148" s="7"/>
      <c r="BR1148" s="4"/>
      <c r="BS1148" s="4"/>
      <c r="BT1148" s="3"/>
      <c r="BU1148" s="3"/>
    </row>
    <row r="1149" spans="1:73" ht="15.75">
      <c r="A1149" s="7"/>
      <c r="BR1149" s="4"/>
      <c r="BS1149" s="4"/>
      <c r="BT1149" s="3"/>
      <c r="BU1149" s="3"/>
    </row>
    <row r="1150" spans="1:73" ht="15.75">
      <c r="A1150" s="7"/>
      <c r="BR1150" s="4"/>
      <c r="BS1150" s="4"/>
      <c r="BT1150" s="3"/>
      <c r="BU1150" s="3"/>
    </row>
    <row r="1151" spans="1:73" ht="15.75">
      <c r="A1151" s="7"/>
      <c r="BR1151" s="4"/>
      <c r="BS1151" s="4"/>
      <c r="BT1151" s="3"/>
      <c r="BU1151" s="3"/>
    </row>
    <row r="1152" spans="1:73" ht="15.75">
      <c r="A1152" s="7"/>
      <c r="BR1152" s="4"/>
      <c r="BS1152" s="4"/>
      <c r="BT1152" s="3"/>
      <c r="BU1152" s="3"/>
    </row>
    <row r="1153" spans="1:73" ht="15.75">
      <c r="A1153" s="7"/>
      <c r="BR1153" s="4"/>
      <c r="BS1153" s="4"/>
      <c r="BT1153" s="3"/>
      <c r="BU1153" s="3"/>
    </row>
    <row r="1154" spans="1:73" ht="15.75">
      <c r="A1154" s="7"/>
      <c r="BR1154" s="4"/>
      <c r="BS1154" s="4"/>
      <c r="BT1154" s="3"/>
      <c r="BU1154" s="3"/>
    </row>
    <row r="1155" spans="1:73" ht="15.75">
      <c r="A1155" s="7"/>
      <c r="BR1155" s="4"/>
      <c r="BS1155" s="4"/>
      <c r="BT1155" s="3"/>
      <c r="BU1155" s="3"/>
    </row>
    <row r="1156" spans="1:73" ht="15.75">
      <c r="A1156" s="7"/>
      <c r="BR1156" s="4"/>
      <c r="BS1156" s="4"/>
      <c r="BT1156" s="3"/>
      <c r="BU1156" s="3"/>
    </row>
    <row r="1157" spans="1:73" ht="15.75">
      <c r="A1157" s="7"/>
      <c r="BR1157" s="4"/>
      <c r="BS1157" s="4"/>
      <c r="BT1157" s="3"/>
      <c r="BU1157" s="3"/>
    </row>
    <row r="1158" spans="1:73" ht="15.75">
      <c r="A1158" s="7"/>
      <c r="BR1158" s="4"/>
      <c r="BS1158" s="4"/>
      <c r="BT1158" s="3"/>
      <c r="BU1158" s="3"/>
    </row>
    <row r="1159" spans="1:73" ht="15.75">
      <c r="A1159" s="7"/>
      <c r="BR1159" s="4"/>
      <c r="BS1159" s="4"/>
      <c r="BT1159" s="3"/>
      <c r="BU1159" s="3"/>
    </row>
    <row r="1160" spans="1:73" ht="15.75">
      <c r="A1160" s="7"/>
      <c r="BR1160" s="4"/>
      <c r="BS1160" s="4"/>
      <c r="BT1160" s="3"/>
      <c r="BU1160" s="3"/>
    </row>
    <row r="1161" spans="1:73" ht="15.75">
      <c r="A1161" s="7"/>
      <c r="BR1161" s="4"/>
      <c r="BS1161" s="4"/>
      <c r="BT1161" s="3"/>
      <c r="BU1161" s="3"/>
    </row>
    <row r="1162" spans="1:73" ht="15.75">
      <c r="A1162" s="7"/>
      <c r="BR1162" s="4"/>
      <c r="BS1162" s="4"/>
      <c r="BT1162" s="3"/>
      <c r="BU1162" s="3"/>
    </row>
    <row r="1163" spans="1:73" ht="15.75">
      <c r="A1163" s="7"/>
      <c r="BR1163" s="4"/>
      <c r="BS1163" s="4"/>
      <c r="BT1163" s="3"/>
      <c r="BU1163" s="3"/>
    </row>
    <row r="1164" spans="1:73" ht="15.75">
      <c r="A1164" s="7"/>
      <c r="BR1164" s="4"/>
      <c r="BS1164" s="4"/>
      <c r="BT1164" s="3"/>
      <c r="BU1164" s="3"/>
    </row>
    <row r="1165" spans="1:73" ht="15.75">
      <c r="A1165" s="7"/>
      <c r="BR1165" s="4"/>
      <c r="BS1165" s="4"/>
      <c r="BT1165" s="3"/>
      <c r="BU1165" s="3"/>
    </row>
    <row r="1166" spans="1:73" ht="15.75">
      <c r="A1166" s="7"/>
      <c r="BR1166" s="4"/>
      <c r="BS1166" s="4"/>
      <c r="BT1166" s="3"/>
      <c r="BU1166" s="3"/>
    </row>
    <row r="1167" spans="1:73" ht="15.75">
      <c r="A1167" s="7"/>
      <c r="BR1167" s="4"/>
      <c r="BS1167" s="4"/>
      <c r="BT1167" s="3"/>
      <c r="BU1167" s="3"/>
    </row>
    <row r="1168" spans="1:73" ht="15.75">
      <c r="A1168" s="7"/>
      <c r="BR1168" s="4"/>
      <c r="BS1168" s="4"/>
      <c r="BT1168" s="3"/>
      <c r="BU1168" s="3"/>
    </row>
    <row r="1169" spans="1:73" ht="15.75">
      <c r="A1169" s="7"/>
      <c r="BR1169" s="4"/>
      <c r="BS1169" s="4"/>
      <c r="BT1169" s="3"/>
      <c r="BU1169" s="3"/>
    </row>
    <row r="1170" spans="1:73" ht="15.75">
      <c r="A1170" s="7"/>
      <c r="BR1170" s="4"/>
      <c r="BS1170" s="4"/>
      <c r="BT1170" s="3"/>
      <c r="BU1170" s="3"/>
    </row>
    <row r="1171" spans="1:73" ht="15.75">
      <c r="A1171" s="7"/>
      <c r="BR1171" s="4"/>
      <c r="BS1171" s="4"/>
      <c r="BT1171" s="3"/>
      <c r="BU1171" s="3"/>
    </row>
    <row r="1172" spans="1:73" ht="15.75">
      <c r="A1172" s="7"/>
      <c r="BR1172" s="4"/>
      <c r="BS1172" s="4"/>
      <c r="BT1172" s="3"/>
      <c r="BU1172" s="3"/>
    </row>
    <row r="1173" spans="1:73" ht="15.75">
      <c r="A1173" s="7"/>
      <c r="BR1173" s="4"/>
      <c r="BS1173" s="4"/>
      <c r="BT1173" s="3"/>
      <c r="BU1173" s="3"/>
    </row>
    <row r="1174" spans="1:73" ht="15.75">
      <c r="A1174" s="7"/>
      <c r="BR1174" s="4"/>
      <c r="BS1174" s="4"/>
      <c r="BT1174" s="3"/>
      <c r="BU1174" s="3"/>
    </row>
    <row r="1175" spans="1:73" ht="15.75">
      <c r="A1175" s="7"/>
      <c r="BR1175" s="4"/>
      <c r="BS1175" s="4"/>
      <c r="BT1175" s="3"/>
      <c r="BU1175" s="3"/>
    </row>
    <row r="1176" spans="1:73" ht="15.75">
      <c r="A1176" s="7"/>
      <c r="BR1176" s="4"/>
      <c r="BS1176" s="4"/>
      <c r="BT1176" s="3"/>
      <c r="BU1176" s="3"/>
    </row>
    <row r="1177" spans="1:73" ht="15.75">
      <c r="A1177" s="7"/>
      <c r="BR1177" s="4"/>
      <c r="BS1177" s="4"/>
      <c r="BT1177" s="3"/>
      <c r="BU1177" s="3"/>
    </row>
    <row r="1178" spans="1:73" ht="15.75">
      <c r="A1178" s="7"/>
      <c r="BR1178" s="4"/>
      <c r="BS1178" s="4"/>
      <c r="BT1178" s="3"/>
      <c r="BU1178" s="3"/>
    </row>
    <row r="1179" spans="1:73" ht="15.75">
      <c r="A1179" s="7"/>
      <c r="BR1179" s="4"/>
      <c r="BS1179" s="4"/>
      <c r="BT1179" s="3"/>
      <c r="BU1179" s="3"/>
    </row>
    <row r="1180" spans="1:73" ht="15.75">
      <c r="A1180" s="7"/>
      <c r="BR1180" s="4"/>
      <c r="BS1180" s="4"/>
      <c r="BT1180" s="3"/>
      <c r="BU1180" s="3"/>
    </row>
    <row r="1181" spans="1:73" ht="15.75">
      <c r="A1181" s="7"/>
      <c r="BR1181" s="4"/>
      <c r="BS1181" s="4"/>
      <c r="BT1181" s="3"/>
      <c r="BU1181" s="3"/>
    </row>
    <row r="1182" spans="1:73" ht="15.75">
      <c r="A1182" s="7"/>
      <c r="BR1182" s="4"/>
      <c r="BS1182" s="4"/>
      <c r="BT1182" s="3"/>
      <c r="BU1182" s="3"/>
    </row>
    <row r="1183" spans="1:73" ht="15.75">
      <c r="A1183" s="7"/>
      <c r="BR1183" s="4"/>
      <c r="BS1183" s="4"/>
      <c r="BT1183" s="3"/>
      <c r="BU1183" s="3"/>
    </row>
    <row r="1184" spans="1:73" ht="15.75">
      <c r="A1184" s="7"/>
      <c r="BR1184" s="4"/>
      <c r="BS1184" s="4"/>
      <c r="BT1184" s="3"/>
      <c r="BU1184" s="3"/>
    </row>
    <row r="1185" spans="1:73" ht="15.75">
      <c r="A1185" s="7"/>
      <c r="BR1185" s="4"/>
      <c r="BS1185" s="4"/>
      <c r="BT1185" s="3"/>
      <c r="BU1185" s="3"/>
    </row>
    <row r="1186" spans="1:73" ht="15.75">
      <c r="A1186" s="7"/>
      <c r="BR1186" s="4"/>
      <c r="BS1186" s="4"/>
      <c r="BT1186" s="3"/>
      <c r="BU1186" s="3"/>
    </row>
    <row r="1187" spans="1:73" ht="15.75">
      <c r="A1187" s="7"/>
      <c r="BR1187" s="4"/>
      <c r="BS1187" s="4"/>
      <c r="BT1187" s="3"/>
      <c r="BU1187" s="3"/>
    </row>
    <row r="1188" spans="1:73" ht="15.75">
      <c r="A1188" s="7"/>
      <c r="BR1188" s="4"/>
      <c r="BS1188" s="4"/>
      <c r="BT1188" s="3"/>
      <c r="BU1188" s="3"/>
    </row>
    <row r="1189" spans="1:73" ht="15.75">
      <c r="A1189" s="7"/>
      <c r="BR1189" s="4"/>
      <c r="BS1189" s="4"/>
      <c r="BT1189" s="3"/>
      <c r="BU1189" s="3"/>
    </row>
    <row r="1190" spans="1:73" ht="15.75">
      <c r="A1190" s="7"/>
      <c r="BR1190" s="4"/>
      <c r="BS1190" s="4"/>
      <c r="BT1190" s="3"/>
      <c r="BU1190" s="3"/>
    </row>
    <row r="1191" spans="1:73" ht="15.75">
      <c r="A1191" s="7"/>
      <c r="BR1191" s="4"/>
      <c r="BS1191" s="4"/>
      <c r="BT1191" s="3"/>
      <c r="BU1191" s="3"/>
    </row>
    <row r="1192" spans="1:73" ht="15.75">
      <c r="A1192" s="7"/>
      <c r="BR1192" s="4"/>
      <c r="BS1192" s="4"/>
      <c r="BT1192" s="3"/>
      <c r="BU1192" s="3"/>
    </row>
    <row r="1193" spans="1:73" ht="15.75">
      <c r="A1193" s="7"/>
      <c r="BR1193" s="4"/>
      <c r="BS1193" s="4"/>
      <c r="BT1193" s="3"/>
      <c r="BU1193" s="3"/>
    </row>
    <row r="1194" spans="1:73" ht="15.75">
      <c r="A1194" s="7"/>
      <c r="BR1194" s="4"/>
      <c r="BS1194" s="4"/>
      <c r="BT1194" s="3"/>
      <c r="BU1194" s="3"/>
    </row>
    <row r="1195" spans="1:73" ht="15.75">
      <c r="A1195" s="7"/>
      <c r="BR1195" s="4"/>
      <c r="BS1195" s="4"/>
      <c r="BT1195" s="3"/>
      <c r="BU1195" s="3"/>
    </row>
    <row r="1196" spans="1:73" ht="15.75">
      <c r="A1196" s="7"/>
      <c r="BR1196" s="4"/>
      <c r="BS1196" s="4"/>
      <c r="BT1196" s="3"/>
      <c r="BU1196" s="3"/>
    </row>
    <row r="1197" spans="1:73" ht="15.75">
      <c r="A1197" s="7"/>
      <c r="BR1197" s="4"/>
      <c r="BS1197" s="4"/>
      <c r="BT1197" s="3"/>
      <c r="BU1197" s="3"/>
    </row>
    <row r="1198" spans="1:73" ht="15.75">
      <c r="A1198" s="7"/>
      <c r="BR1198" s="4"/>
      <c r="BS1198" s="4"/>
      <c r="BT1198" s="3"/>
      <c r="BU1198" s="3"/>
    </row>
    <row r="1199" spans="1:73" ht="15.75">
      <c r="A1199" s="7"/>
      <c r="BR1199" s="4"/>
      <c r="BS1199" s="4"/>
      <c r="BT1199" s="3"/>
      <c r="BU1199" s="3"/>
    </row>
    <row r="1200" spans="1:73" ht="15.75">
      <c r="A1200" s="7"/>
      <c r="BR1200" s="4"/>
      <c r="BS1200" s="4"/>
      <c r="BT1200" s="3"/>
      <c r="BU1200" s="3"/>
    </row>
    <row r="1201" spans="1:73" ht="15.75">
      <c r="A1201" s="7"/>
      <c r="BR1201" s="4"/>
      <c r="BS1201" s="4"/>
      <c r="BT1201" s="3"/>
      <c r="BU1201" s="3"/>
    </row>
    <row r="1202" spans="1:73" ht="15.75">
      <c r="A1202" s="7"/>
      <c r="BR1202" s="4"/>
      <c r="BS1202" s="4"/>
      <c r="BT1202" s="3"/>
      <c r="BU1202" s="3"/>
    </row>
    <row r="1203" spans="1:73" ht="15.75">
      <c r="A1203" s="7"/>
      <c r="BR1203" s="4"/>
      <c r="BS1203" s="4"/>
      <c r="BT1203" s="3"/>
      <c r="BU1203" s="3"/>
    </row>
    <row r="1204" spans="1:73" ht="15.75">
      <c r="A1204" s="7"/>
      <c r="BR1204" s="4"/>
      <c r="BS1204" s="4"/>
      <c r="BT1204" s="3"/>
      <c r="BU1204" s="3"/>
    </row>
    <row r="1205" spans="1:73" ht="15.75">
      <c r="A1205" s="7"/>
      <c r="BR1205" s="4"/>
      <c r="BS1205" s="4"/>
      <c r="BT1205" s="3"/>
      <c r="BU1205" s="3"/>
    </row>
    <row r="1206" spans="1:73" ht="15.75">
      <c r="A1206" s="7"/>
      <c r="BR1206" s="4"/>
      <c r="BS1206" s="4"/>
      <c r="BT1206" s="3"/>
      <c r="BU1206" s="3"/>
    </row>
    <row r="1207" spans="1:73" ht="15.75">
      <c r="A1207" s="7"/>
      <c r="BR1207" s="4"/>
      <c r="BS1207" s="4"/>
      <c r="BT1207" s="3"/>
      <c r="BU1207" s="3"/>
    </row>
    <row r="1208" spans="1:73" ht="15.75">
      <c r="A1208" s="7"/>
      <c r="BR1208" s="4"/>
      <c r="BS1208" s="4"/>
      <c r="BT1208" s="3"/>
      <c r="BU1208" s="3"/>
    </row>
    <row r="1209" spans="1:73" ht="15.75">
      <c r="A1209" s="7"/>
      <c r="BR1209" s="4"/>
      <c r="BS1209" s="4"/>
      <c r="BT1209" s="3"/>
      <c r="BU1209" s="3"/>
    </row>
    <row r="1210" spans="1:73" ht="15.75">
      <c r="A1210" s="7"/>
      <c r="BR1210" s="4"/>
      <c r="BS1210" s="4"/>
      <c r="BT1210" s="3"/>
      <c r="BU1210" s="3"/>
    </row>
    <row r="1211" spans="1:73" ht="15.75">
      <c r="A1211" s="7"/>
      <c r="BR1211" s="4"/>
      <c r="BS1211" s="4"/>
      <c r="BT1211" s="3"/>
      <c r="BU1211" s="3"/>
    </row>
    <row r="1212" spans="1:73" ht="15.75">
      <c r="A1212" s="7"/>
      <c r="BR1212" s="4"/>
      <c r="BS1212" s="4"/>
      <c r="BT1212" s="3"/>
      <c r="BU1212" s="3"/>
    </row>
    <row r="1213" spans="1:73" ht="15.75">
      <c r="A1213" s="7"/>
      <c r="BR1213" s="4"/>
      <c r="BS1213" s="4"/>
      <c r="BT1213" s="3"/>
      <c r="BU1213" s="3"/>
    </row>
    <row r="1214" spans="1:73" ht="15.75">
      <c r="A1214" s="7"/>
      <c r="BR1214" s="4"/>
      <c r="BS1214" s="4"/>
      <c r="BT1214" s="3"/>
      <c r="BU1214" s="3"/>
    </row>
    <row r="1215" spans="1:73" ht="15.75">
      <c r="A1215" s="7"/>
      <c r="BR1215" s="4"/>
      <c r="BS1215" s="4"/>
      <c r="BT1215" s="3"/>
      <c r="BU1215" s="3"/>
    </row>
    <row r="1216" spans="1:73" ht="15.75">
      <c r="A1216" s="7"/>
      <c r="BR1216" s="4"/>
      <c r="BS1216" s="4"/>
      <c r="BT1216" s="3"/>
      <c r="BU1216" s="3"/>
    </row>
    <row r="1217" spans="1:73" ht="15.75">
      <c r="A1217" s="7"/>
      <c r="BR1217" s="4"/>
      <c r="BS1217" s="4"/>
      <c r="BT1217" s="3"/>
      <c r="BU1217" s="3"/>
    </row>
    <row r="1218" spans="1:73" ht="15.75">
      <c r="A1218" s="7"/>
      <c r="BR1218" s="4"/>
      <c r="BS1218" s="4"/>
      <c r="BT1218" s="3"/>
      <c r="BU1218" s="3"/>
    </row>
    <row r="1219" spans="1:73" ht="15.75">
      <c r="A1219" s="7"/>
      <c r="BR1219" s="4"/>
      <c r="BS1219" s="4"/>
      <c r="BT1219" s="3"/>
      <c r="BU1219" s="3"/>
    </row>
    <row r="1220" spans="1:73" ht="15.75">
      <c r="A1220" s="7"/>
      <c r="BR1220" s="4"/>
      <c r="BS1220" s="4"/>
      <c r="BT1220" s="3"/>
      <c r="BU1220" s="3"/>
    </row>
    <row r="1221" spans="1:73" ht="15.75">
      <c r="A1221" s="7"/>
      <c r="BR1221" s="4"/>
      <c r="BS1221" s="4"/>
      <c r="BT1221" s="3"/>
      <c r="BU1221" s="3"/>
    </row>
    <row r="1222" spans="1:73" ht="15.75">
      <c r="A1222" s="7"/>
      <c r="BR1222" s="4"/>
      <c r="BS1222" s="4"/>
      <c r="BT1222" s="3"/>
      <c r="BU1222" s="3"/>
    </row>
    <row r="1223" spans="1:73" ht="15.75">
      <c r="A1223" s="7"/>
      <c r="BR1223" s="4"/>
      <c r="BS1223" s="4"/>
      <c r="BT1223" s="3"/>
      <c r="BU1223" s="3"/>
    </row>
    <row r="1224" spans="1:73" ht="15.75">
      <c r="A1224" s="7"/>
      <c r="BR1224" s="4"/>
      <c r="BS1224" s="4"/>
      <c r="BT1224" s="3"/>
      <c r="BU1224" s="3"/>
    </row>
    <row r="1225" spans="1:73" ht="15.75">
      <c r="A1225" s="7"/>
      <c r="BR1225" s="4"/>
      <c r="BS1225" s="4"/>
      <c r="BT1225" s="3"/>
      <c r="BU1225" s="3"/>
    </row>
    <row r="1226" spans="1:73" ht="15.75">
      <c r="A1226" s="7"/>
      <c r="BR1226" s="4"/>
      <c r="BS1226" s="4"/>
      <c r="BT1226" s="3"/>
      <c r="BU1226" s="3"/>
    </row>
    <row r="1227" spans="1:73" ht="15.75">
      <c r="A1227" s="7"/>
      <c r="BR1227" s="4"/>
      <c r="BS1227" s="4"/>
      <c r="BT1227" s="3"/>
      <c r="BU1227" s="3"/>
    </row>
    <row r="1228" spans="1:73" ht="15.75">
      <c r="A1228" s="7"/>
      <c r="BR1228" s="4"/>
      <c r="BS1228" s="4"/>
      <c r="BT1228" s="3"/>
      <c r="BU1228" s="3"/>
    </row>
    <row r="1229" spans="1:73" ht="15.75">
      <c r="A1229" s="7"/>
      <c r="BR1229" s="4"/>
      <c r="BS1229" s="4"/>
      <c r="BT1229" s="3"/>
      <c r="BU1229" s="3"/>
    </row>
    <row r="1230" spans="1:73" ht="15.75">
      <c r="A1230" s="7"/>
      <c r="BR1230" s="4"/>
      <c r="BS1230" s="4"/>
      <c r="BT1230" s="3"/>
      <c r="BU1230" s="3"/>
    </row>
    <row r="1231" spans="1:73" ht="15.75">
      <c r="A1231" s="7"/>
      <c r="BR1231" s="4"/>
      <c r="BS1231" s="4"/>
      <c r="BT1231" s="3"/>
      <c r="BU1231" s="3"/>
    </row>
    <row r="1232" spans="1:73" ht="15.75">
      <c r="A1232" s="7"/>
      <c r="BR1232" s="4"/>
      <c r="BS1232" s="4"/>
      <c r="BT1232" s="3"/>
      <c r="BU1232" s="3"/>
    </row>
    <row r="1233" spans="1:73" ht="15.75">
      <c r="A1233" s="7"/>
      <c r="BR1233" s="4"/>
      <c r="BS1233" s="4"/>
      <c r="BT1233" s="3"/>
      <c r="BU1233" s="3"/>
    </row>
    <row r="1234" spans="1:73" ht="15.75">
      <c r="A1234" s="7"/>
      <c r="BR1234" s="4"/>
      <c r="BS1234" s="4"/>
      <c r="BT1234" s="3"/>
      <c r="BU1234" s="3"/>
    </row>
    <row r="1235" spans="1:73" ht="15.75">
      <c r="A1235" s="7"/>
      <c r="BR1235" s="4"/>
      <c r="BS1235" s="4"/>
      <c r="BT1235" s="3"/>
      <c r="BU1235" s="3"/>
    </row>
    <row r="1236" spans="1:73" ht="15.75">
      <c r="A1236" s="7"/>
      <c r="BR1236" s="4"/>
      <c r="BS1236" s="4"/>
      <c r="BT1236" s="3"/>
      <c r="BU1236" s="3"/>
    </row>
    <row r="1237" spans="1:73" ht="15.75">
      <c r="A1237" s="7"/>
      <c r="BR1237" s="4"/>
      <c r="BS1237" s="4"/>
      <c r="BT1237" s="3"/>
      <c r="BU1237" s="3"/>
    </row>
    <row r="1238" spans="1:73" ht="15.75">
      <c r="A1238" s="7"/>
      <c r="BR1238" s="4"/>
      <c r="BS1238" s="4"/>
      <c r="BT1238" s="3"/>
      <c r="BU1238" s="3"/>
    </row>
    <row r="1239" spans="1:73" ht="15.75">
      <c r="A1239" s="7"/>
      <c r="BR1239" s="4"/>
      <c r="BS1239" s="4"/>
      <c r="BT1239" s="3"/>
      <c r="BU1239" s="3"/>
    </row>
    <row r="1240" spans="1:73" ht="15.75">
      <c r="A1240" s="7"/>
      <c r="BR1240" s="4"/>
      <c r="BS1240" s="4"/>
      <c r="BT1240" s="3"/>
      <c r="BU1240" s="3"/>
    </row>
    <row r="1241" spans="1:73" ht="15.75">
      <c r="A1241" s="7"/>
      <c r="BR1241" s="4"/>
      <c r="BS1241" s="4"/>
      <c r="BT1241" s="3"/>
      <c r="BU1241" s="3"/>
    </row>
    <row r="1242" spans="1:73" ht="15.75">
      <c r="A1242" s="7"/>
      <c r="BR1242" s="4"/>
      <c r="BS1242" s="4"/>
      <c r="BT1242" s="3"/>
      <c r="BU1242" s="3"/>
    </row>
    <row r="1243" spans="1:73" ht="15.75">
      <c r="A1243" s="7"/>
      <c r="BR1243" s="4"/>
      <c r="BS1243" s="4"/>
      <c r="BT1243" s="3"/>
      <c r="BU1243" s="3"/>
    </row>
    <row r="1244" spans="1:73" ht="15.75">
      <c r="A1244" s="7"/>
      <c r="BR1244" s="4"/>
      <c r="BS1244" s="4"/>
      <c r="BT1244" s="3"/>
      <c r="BU1244" s="3"/>
    </row>
    <row r="1245" spans="1:73" ht="15.75">
      <c r="A1245" s="7"/>
      <c r="BR1245" s="4"/>
      <c r="BS1245" s="4"/>
      <c r="BT1245" s="3"/>
      <c r="BU1245" s="3"/>
    </row>
    <row r="1246" spans="1:73" ht="15.75">
      <c r="A1246" s="7"/>
      <c r="BR1246" s="4"/>
      <c r="BS1246" s="4"/>
      <c r="BT1246" s="3"/>
      <c r="BU1246" s="3"/>
    </row>
    <row r="1247" spans="1:73" ht="15.75">
      <c r="A1247" s="7"/>
      <c r="BR1247" s="4"/>
      <c r="BS1247" s="4"/>
      <c r="BT1247" s="3"/>
      <c r="BU1247" s="3"/>
    </row>
    <row r="1248" spans="1:73" ht="15.75">
      <c r="A1248" s="7"/>
      <c r="BR1248" s="4"/>
      <c r="BS1248" s="4"/>
      <c r="BT1248" s="3"/>
      <c r="BU1248" s="3"/>
    </row>
    <row r="1249" spans="1:73" ht="15.75">
      <c r="A1249" s="7"/>
      <c r="BR1249" s="4"/>
      <c r="BS1249" s="4"/>
      <c r="BT1249" s="3"/>
      <c r="BU1249" s="3"/>
    </row>
    <row r="1250" spans="1:73" ht="15.75">
      <c r="A1250" s="7"/>
      <c r="BR1250" s="4"/>
      <c r="BS1250" s="4"/>
      <c r="BT1250" s="3"/>
      <c r="BU1250" s="3"/>
    </row>
    <row r="1251" spans="1:73" ht="15.75">
      <c r="A1251" s="7"/>
      <c r="BR1251" s="4"/>
      <c r="BS1251" s="4"/>
      <c r="BT1251" s="3"/>
      <c r="BU1251" s="3"/>
    </row>
    <row r="1252" spans="1:73" ht="15.75">
      <c r="A1252" s="7"/>
      <c r="BR1252" s="4"/>
      <c r="BS1252" s="4"/>
      <c r="BT1252" s="3"/>
      <c r="BU1252" s="3"/>
    </row>
    <row r="1253" spans="1:73" ht="15.75">
      <c r="A1253" s="7"/>
      <c r="BR1253" s="4"/>
      <c r="BS1253" s="4"/>
      <c r="BT1253" s="3"/>
      <c r="BU1253" s="3"/>
    </row>
    <row r="1254" spans="1:73" ht="15.75">
      <c r="A1254" s="7"/>
      <c r="BR1254" s="4"/>
      <c r="BS1254" s="4"/>
      <c r="BT1254" s="3"/>
      <c r="BU1254" s="3"/>
    </row>
    <row r="1255" spans="1:73" ht="15.75">
      <c r="A1255" s="7"/>
      <c r="BR1255" s="4"/>
      <c r="BS1255" s="4"/>
      <c r="BT1255" s="3"/>
      <c r="BU1255" s="3"/>
    </row>
    <row r="1256" spans="1:73" ht="15.75">
      <c r="A1256" s="7"/>
      <c r="BR1256" s="4"/>
      <c r="BS1256" s="4"/>
      <c r="BT1256" s="3"/>
      <c r="BU1256" s="3"/>
    </row>
    <row r="1257" spans="1:73" ht="15.75">
      <c r="A1257" s="7"/>
      <c r="BR1257" s="4"/>
      <c r="BS1257" s="4"/>
      <c r="BT1257" s="3"/>
      <c r="BU1257" s="3"/>
    </row>
    <row r="1258" spans="1:73" ht="15.75">
      <c r="A1258" s="7"/>
      <c r="BR1258" s="4"/>
      <c r="BS1258" s="4"/>
      <c r="BT1258" s="3"/>
      <c r="BU1258" s="3"/>
    </row>
    <row r="1259" spans="1:73" ht="15.75">
      <c r="A1259" s="7"/>
      <c r="BR1259" s="4"/>
      <c r="BS1259" s="4"/>
      <c r="BT1259" s="3"/>
      <c r="BU1259" s="3"/>
    </row>
    <row r="1260" spans="1:73" ht="15.75">
      <c r="A1260" s="7"/>
      <c r="BR1260" s="4"/>
      <c r="BS1260" s="4"/>
      <c r="BT1260" s="3"/>
      <c r="BU1260" s="3"/>
    </row>
    <row r="1261" spans="1:73" ht="15.75">
      <c r="A1261" s="7"/>
      <c r="BR1261" s="4"/>
      <c r="BS1261" s="4"/>
      <c r="BT1261" s="3"/>
      <c r="BU1261" s="3"/>
    </row>
    <row r="1262" spans="1:73" ht="15.75">
      <c r="A1262" s="7"/>
      <c r="BR1262" s="4"/>
      <c r="BS1262" s="4"/>
      <c r="BT1262" s="3"/>
      <c r="BU1262" s="3"/>
    </row>
    <row r="1263" spans="1:73" ht="15.75">
      <c r="A1263" s="7"/>
      <c r="BR1263" s="4"/>
      <c r="BS1263" s="4"/>
      <c r="BT1263" s="3"/>
      <c r="BU1263" s="3"/>
    </row>
    <row r="1264" spans="1:73" ht="15.75">
      <c r="A1264" s="7"/>
      <c r="BR1264" s="4"/>
      <c r="BS1264" s="4"/>
      <c r="BT1264" s="3"/>
      <c r="BU1264" s="3"/>
    </row>
    <row r="1265" spans="1:73" ht="15.75">
      <c r="A1265" s="7"/>
      <c r="BR1265" s="4"/>
      <c r="BS1265" s="4"/>
      <c r="BT1265" s="3"/>
      <c r="BU1265" s="3"/>
    </row>
    <row r="1266" spans="1:73" ht="15.75">
      <c r="A1266" s="7"/>
      <c r="BR1266" s="4"/>
      <c r="BS1266" s="4"/>
      <c r="BT1266" s="3"/>
      <c r="BU1266" s="3"/>
    </row>
    <row r="1267" spans="1:73" ht="15.75">
      <c r="A1267" s="7"/>
      <c r="BR1267" s="4"/>
      <c r="BS1267" s="4"/>
      <c r="BT1267" s="3"/>
      <c r="BU1267" s="3"/>
    </row>
    <row r="1268" spans="1:73" ht="15.75">
      <c r="A1268" s="7"/>
      <c r="BR1268" s="4"/>
      <c r="BS1268" s="4"/>
      <c r="BT1268" s="3"/>
      <c r="BU1268" s="3"/>
    </row>
    <row r="1269" spans="1:73" ht="15.75">
      <c r="A1269" s="7"/>
      <c r="BR1269" s="4"/>
      <c r="BS1269" s="4"/>
      <c r="BT1269" s="3"/>
      <c r="BU1269" s="3"/>
    </row>
    <row r="1270" spans="1:73" ht="15.75">
      <c r="A1270" s="7"/>
      <c r="BR1270" s="4"/>
      <c r="BS1270" s="4"/>
      <c r="BT1270" s="3"/>
      <c r="BU1270" s="3"/>
    </row>
    <row r="1271" spans="1:73" ht="15.75">
      <c r="A1271" s="7"/>
      <c r="BR1271" s="4"/>
      <c r="BS1271" s="4"/>
      <c r="BT1271" s="3"/>
      <c r="BU1271" s="3"/>
    </row>
    <row r="1272" spans="1:73" ht="15.75">
      <c r="A1272" s="7"/>
      <c r="BR1272" s="4"/>
      <c r="BS1272" s="4"/>
      <c r="BT1272" s="3"/>
      <c r="BU1272" s="3"/>
    </row>
    <row r="1273" spans="1:73" ht="15.75">
      <c r="A1273" s="7"/>
      <c r="BR1273" s="4"/>
      <c r="BS1273" s="4"/>
      <c r="BT1273" s="3"/>
      <c r="BU1273" s="3"/>
    </row>
    <row r="1274" spans="1:73" ht="15.75">
      <c r="A1274" s="7"/>
      <c r="BR1274" s="4"/>
      <c r="BS1274" s="4"/>
      <c r="BT1274" s="3"/>
      <c r="BU1274" s="3"/>
    </row>
    <row r="1275" spans="1:73" ht="15.75">
      <c r="A1275" s="7"/>
      <c r="BR1275" s="4"/>
      <c r="BS1275" s="4"/>
      <c r="BT1275" s="3"/>
      <c r="BU1275" s="3"/>
    </row>
    <row r="1276" spans="1:73" ht="15.75">
      <c r="A1276" s="7"/>
      <c r="BR1276" s="4"/>
      <c r="BS1276" s="4"/>
      <c r="BT1276" s="3"/>
      <c r="BU1276" s="3"/>
    </row>
    <row r="1277" spans="1:73" ht="15.75">
      <c r="A1277" s="7"/>
      <c r="BR1277" s="4"/>
      <c r="BS1277" s="4"/>
      <c r="BT1277" s="3"/>
      <c r="BU1277" s="3"/>
    </row>
    <row r="1278" spans="1:73" ht="15.75">
      <c r="A1278" s="7"/>
      <c r="BR1278" s="4"/>
      <c r="BS1278" s="4"/>
      <c r="BT1278" s="3"/>
      <c r="BU1278" s="3"/>
    </row>
    <row r="1279" spans="1:73" ht="15.75">
      <c r="A1279" s="7"/>
      <c r="BR1279" s="4"/>
      <c r="BS1279" s="4"/>
      <c r="BT1279" s="3"/>
      <c r="BU1279" s="3"/>
    </row>
    <row r="1280" spans="1:73" ht="15.75">
      <c r="A1280" s="7"/>
      <c r="BR1280" s="4"/>
      <c r="BS1280" s="4"/>
      <c r="BT1280" s="3"/>
      <c r="BU1280" s="3"/>
    </row>
    <row r="1281" spans="1:73" ht="15.75">
      <c r="A1281" s="7"/>
      <c r="BR1281" s="4"/>
      <c r="BS1281" s="4"/>
      <c r="BT1281" s="3"/>
      <c r="BU1281" s="3"/>
    </row>
    <row r="1282" spans="1:73" ht="15.75">
      <c r="A1282" s="7"/>
      <c r="BR1282" s="4"/>
      <c r="BS1282" s="4"/>
      <c r="BT1282" s="3"/>
      <c r="BU1282" s="3"/>
    </row>
    <row r="1283" spans="1:73" ht="15.75">
      <c r="A1283" s="7"/>
      <c r="BR1283" s="4"/>
      <c r="BS1283" s="4"/>
      <c r="BT1283" s="3"/>
      <c r="BU1283" s="3"/>
    </row>
    <row r="1284" spans="1:73" ht="15.75">
      <c r="A1284" s="7"/>
      <c r="BR1284" s="4"/>
      <c r="BS1284" s="4"/>
      <c r="BT1284" s="3"/>
      <c r="BU1284" s="3"/>
    </row>
    <row r="1285" spans="1:73" ht="15.75">
      <c r="A1285" s="7"/>
      <c r="BR1285" s="4"/>
      <c r="BS1285" s="4"/>
      <c r="BT1285" s="3"/>
      <c r="BU1285" s="3"/>
    </row>
    <row r="1286" spans="1:73" ht="15.75">
      <c r="A1286" s="7"/>
      <c r="BR1286" s="4"/>
      <c r="BS1286" s="4"/>
      <c r="BT1286" s="3"/>
      <c r="BU1286" s="3"/>
    </row>
    <row r="1287" spans="1:73" ht="15.75">
      <c r="A1287" s="7"/>
      <c r="BR1287" s="4"/>
      <c r="BS1287" s="4"/>
      <c r="BT1287" s="3"/>
      <c r="BU1287" s="3"/>
    </row>
    <row r="1288" spans="1:73" ht="15.75">
      <c r="A1288" s="7"/>
      <c r="BR1288" s="4"/>
      <c r="BS1288" s="4"/>
      <c r="BT1288" s="3"/>
      <c r="BU1288" s="3"/>
    </row>
    <row r="1289" spans="1:73" ht="15.75">
      <c r="A1289" s="7"/>
      <c r="BR1289" s="4"/>
      <c r="BS1289" s="4"/>
      <c r="BT1289" s="3"/>
      <c r="BU1289" s="3"/>
    </row>
    <row r="1290" spans="1:73" ht="15.75">
      <c r="A1290" s="7"/>
      <c r="BR1290" s="4"/>
      <c r="BS1290" s="4"/>
      <c r="BT1290" s="3"/>
      <c r="BU1290" s="3"/>
    </row>
    <row r="1291" spans="1:73" ht="15.75">
      <c r="A1291" s="7"/>
      <c r="BR1291" s="4"/>
      <c r="BS1291" s="4"/>
      <c r="BT1291" s="3"/>
      <c r="BU1291" s="3"/>
    </row>
    <row r="1292" spans="1:73" ht="15.75">
      <c r="A1292" s="7"/>
      <c r="BR1292" s="4"/>
      <c r="BS1292" s="4"/>
      <c r="BT1292" s="3"/>
      <c r="BU1292" s="3"/>
    </row>
    <row r="1293" spans="1:73" ht="15.75">
      <c r="A1293" s="7"/>
      <c r="BR1293" s="4"/>
      <c r="BS1293" s="4"/>
      <c r="BT1293" s="3"/>
      <c r="BU1293" s="3"/>
    </row>
    <row r="1294" spans="1:73" ht="15.75">
      <c r="A1294" s="7"/>
      <c r="BR1294" s="4"/>
      <c r="BS1294" s="4"/>
      <c r="BT1294" s="3"/>
      <c r="BU1294" s="3"/>
    </row>
    <row r="1295" spans="1:73" ht="15.75">
      <c r="A1295" s="7"/>
      <c r="BR1295" s="4"/>
      <c r="BS1295" s="4"/>
      <c r="BT1295" s="3"/>
      <c r="BU1295" s="3"/>
    </row>
    <row r="1296" spans="1:73" ht="15.75">
      <c r="A1296" s="7"/>
      <c r="BR1296" s="4"/>
      <c r="BS1296" s="4"/>
      <c r="BT1296" s="3"/>
      <c r="BU1296" s="3"/>
    </row>
    <row r="1297" spans="1:73" ht="15.75">
      <c r="A1297" s="7"/>
      <c r="BR1297" s="4"/>
      <c r="BS1297" s="4"/>
      <c r="BT1297" s="3"/>
      <c r="BU1297" s="3"/>
    </row>
    <row r="1298" spans="1:73" ht="15.75">
      <c r="A1298" s="7"/>
      <c r="BR1298" s="4"/>
      <c r="BS1298" s="4"/>
      <c r="BT1298" s="3"/>
      <c r="BU1298" s="3"/>
    </row>
    <row r="1299" spans="1:73" ht="15.75">
      <c r="A1299" s="7"/>
      <c r="BR1299" s="4"/>
      <c r="BS1299" s="4"/>
      <c r="BT1299" s="3"/>
      <c r="BU1299" s="3"/>
    </row>
    <row r="1300" spans="1:73" ht="15.75">
      <c r="A1300" s="7"/>
      <c r="BR1300" s="4"/>
      <c r="BS1300" s="4"/>
      <c r="BT1300" s="3"/>
      <c r="BU1300" s="3"/>
    </row>
    <row r="1301" spans="1:73" ht="15.75">
      <c r="A1301" s="7"/>
      <c r="BR1301" s="4"/>
      <c r="BS1301" s="4"/>
      <c r="BT1301" s="3"/>
      <c r="BU1301" s="3"/>
    </row>
    <row r="1302" spans="1:73" ht="15.75">
      <c r="A1302" s="7"/>
      <c r="BR1302" s="4"/>
      <c r="BS1302" s="4"/>
      <c r="BT1302" s="3"/>
      <c r="BU1302" s="3"/>
    </row>
    <row r="1303" spans="1:73" ht="15.75">
      <c r="A1303" s="7"/>
      <c r="BR1303" s="4"/>
      <c r="BS1303" s="4"/>
      <c r="BT1303" s="3"/>
      <c r="BU1303" s="3"/>
    </row>
    <row r="1304" spans="1:73" ht="15.75">
      <c r="A1304" s="7"/>
      <c r="BR1304" s="4"/>
      <c r="BS1304" s="4"/>
      <c r="BT1304" s="3"/>
      <c r="BU1304" s="3"/>
    </row>
    <row r="1305" spans="1:73" ht="15.75">
      <c r="A1305" s="7"/>
      <c r="BR1305" s="4"/>
      <c r="BS1305" s="4"/>
      <c r="BT1305" s="3"/>
      <c r="BU1305" s="3"/>
    </row>
    <row r="1306" spans="1:73" ht="15.75">
      <c r="A1306" s="7"/>
      <c r="BR1306" s="4"/>
      <c r="BS1306" s="4"/>
      <c r="BT1306" s="3"/>
      <c r="BU1306" s="3"/>
    </row>
    <row r="1307" spans="1:73" ht="15.75">
      <c r="A1307" s="7"/>
      <c r="BR1307" s="4"/>
      <c r="BS1307" s="4"/>
      <c r="BT1307" s="3"/>
      <c r="BU1307" s="3"/>
    </row>
    <row r="1308" spans="1:73" ht="15.75">
      <c r="A1308" s="7"/>
      <c r="BR1308" s="4"/>
      <c r="BS1308" s="4"/>
      <c r="BT1308" s="3"/>
      <c r="BU1308" s="3"/>
    </row>
    <row r="1309" spans="1:73" ht="15.75">
      <c r="A1309" s="7"/>
      <c r="BR1309" s="4"/>
      <c r="BS1309" s="4"/>
      <c r="BT1309" s="3"/>
      <c r="BU1309" s="3"/>
    </row>
    <row r="1310" spans="1:73" ht="15.75">
      <c r="A1310" s="7"/>
      <c r="BR1310" s="4"/>
      <c r="BS1310" s="4"/>
      <c r="BT1310" s="3"/>
      <c r="BU1310" s="3"/>
    </row>
    <row r="1311" spans="1:73" ht="15.75">
      <c r="A1311" s="7"/>
      <c r="BR1311" s="4"/>
      <c r="BS1311" s="4"/>
      <c r="BT1311" s="3"/>
      <c r="BU1311" s="3"/>
    </row>
    <row r="1312" spans="1:73" ht="15.75">
      <c r="A1312" s="7"/>
      <c r="BR1312" s="4"/>
      <c r="BS1312" s="4"/>
      <c r="BT1312" s="3"/>
      <c r="BU1312" s="3"/>
    </row>
    <row r="1313" spans="1:73" ht="15.75">
      <c r="A1313" s="7"/>
      <c r="BR1313" s="4"/>
      <c r="BS1313" s="4"/>
      <c r="BT1313" s="3"/>
      <c r="BU1313" s="3"/>
    </row>
    <row r="1314" spans="1:73" ht="15.75">
      <c r="A1314" s="7"/>
      <c r="BR1314" s="4"/>
      <c r="BS1314" s="4"/>
      <c r="BT1314" s="3"/>
      <c r="BU1314" s="3"/>
    </row>
    <row r="1315" spans="1:73" ht="15.75">
      <c r="A1315" s="7"/>
      <c r="BR1315" s="4"/>
      <c r="BS1315" s="4"/>
      <c r="BT1315" s="3"/>
      <c r="BU1315" s="3"/>
    </row>
    <row r="1316" spans="1:73" ht="15.75">
      <c r="A1316" s="7"/>
      <c r="BR1316" s="4"/>
      <c r="BS1316" s="4"/>
      <c r="BT1316" s="3"/>
      <c r="BU1316" s="3"/>
    </row>
    <row r="1317" spans="1:73" ht="15.75">
      <c r="A1317" s="7"/>
      <c r="BR1317" s="4"/>
      <c r="BS1317" s="4"/>
      <c r="BT1317" s="3"/>
      <c r="BU1317" s="3"/>
    </row>
    <row r="1318" spans="1:73" ht="15.75">
      <c r="A1318" s="7"/>
      <c r="BR1318" s="4"/>
      <c r="BS1318" s="4"/>
      <c r="BT1318" s="3"/>
      <c r="BU1318" s="3"/>
    </row>
    <row r="1319" spans="1:73" ht="15.75">
      <c r="A1319" s="7"/>
      <c r="BR1319" s="4"/>
      <c r="BS1319" s="4"/>
      <c r="BT1319" s="3"/>
      <c r="BU1319" s="3"/>
    </row>
    <row r="1320" spans="1:73" ht="15.75">
      <c r="A1320" s="7"/>
      <c r="BR1320" s="4"/>
      <c r="BS1320" s="4"/>
      <c r="BT1320" s="3"/>
      <c r="BU1320" s="3"/>
    </row>
    <row r="1321" spans="1:73" ht="15.75">
      <c r="A1321" s="7"/>
      <c r="BR1321" s="4"/>
      <c r="BS1321" s="4"/>
      <c r="BT1321" s="3"/>
      <c r="BU1321" s="3"/>
    </row>
    <row r="1322" spans="1:73" ht="15.75">
      <c r="A1322" s="7"/>
      <c r="BR1322" s="4"/>
      <c r="BS1322" s="4"/>
      <c r="BT1322" s="3"/>
      <c r="BU1322" s="3"/>
    </row>
    <row r="1323" spans="1:73" ht="15.75">
      <c r="A1323" s="7"/>
      <c r="BR1323" s="4"/>
      <c r="BS1323" s="4"/>
      <c r="BT1323" s="3"/>
      <c r="BU1323" s="3"/>
    </row>
    <row r="1324" spans="1:73" ht="15.75">
      <c r="A1324" s="7"/>
      <c r="BR1324" s="4"/>
      <c r="BS1324" s="4"/>
      <c r="BT1324" s="3"/>
      <c r="BU1324" s="3"/>
    </row>
    <row r="1325" spans="1:73" ht="15.75">
      <c r="A1325" s="7"/>
      <c r="BR1325" s="4"/>
      <c r="BS1325" s="4"/>
      <c r="BT1325" s="3"/>
      <c r="BU1325" s="3"/>
    </row>
    <row r="1326" spans="1:73" ht="15.75">
      <c r="A1326" s="7"/>
      <c r="BR1326" s="4"/>
      <c r="BS1326" s="4"/>
      <c r="BT1326" s="3"/>
      <c r="BU1326" s="3"/>
    </row>
    <row r="1327" spans="1:73" ht="15.75">
      <c r="A1327" s="7"/>
      <c r="BR1327" s="4"/>
      <c r="BS1327" s="4"/>
      <c r="BT1327" s="3"/>
      <c r="BU1327" s="3"/>
    </row>
    <row r="1328" spans="1:73" ht="15.75">
      <c r="A1328" s="7"/>
      <c r="BR1328" s="4"/>
      <c r="BS1328" s="4"/>
      <c r="BT1328" s="3"/>
      <c r="BU1328" s="3"/>
    </row>
    <row r="1329" spans="1:73" ht="15.75">
      <c r="A1329" s="7"/>
      <c r="BR1329" s="4"/>
      <c r="BS1329" s="4"/>
      <c r="BT1329" s="3"/>
      <c r="BU1329" s="3"/>
    </row>
    <row r="1330" spans="1:73" ht="15.75">
      <c r="A1330" s="7"/>
      <c r="BR1330" s="4"/>
      <c r="BS1330" s="4"/>
      <c r="BT1330" s="3"/>
      <c r="BU1330" s="3"/>
    </row>
    <row r="1331" spans="1:73" ht="15.75">
      <c r="A1331" s="7"/>
      <c r="BR1331" s="4"/>
      <c r="BS1331" s="4"/>
      <c r="BT1331" s="3"/>
      <c r="BU1331" s="3"/>
    </row>
    <row r="1332" spans="1:73" ht="15.75">
      <c r="A1332" s="7"/>
      <c r="BR1332" s="4"/>
      <c r="BS1332" s="4"/>
      <c r="BT1332" s="3"/>
      <c r="BU1332" s="3"/>
    </row>
    <row r="1333" spans="1:73" ht="15.75">
      <c r="A1333" s="7"/>
      <c r="BR1333" s="4"/>
      <c r="BS1333" s="4"/>
      <c r="BT1333" s="3"/>
      <c r="BU1333" s="3"/>
    </row>
    <row r="1334" spans="1:73" ht="15.75">
      <c r="A1334" s="7"/>
      <c r="BR1334" s="4"/>
      <c r="BS1334" s="4"/>
      <c r="BT1334" s="3"/>
      <c r="BU1334" s="3"/>
    </row>
    <row r="1335" spans="1:73" ht="15.75">
      <c r="A1335" s="7"/>
      <c r="BR1335" s="4"/>
      <c r="BS1335" s="4"/>
      <c r="BT1335" s="3"/>
      <c r="BU1335" s="3"/>
    </row>
    <row r="1336" spans="1:73" ht="15.75">
      <c r="A1336" s="7"/>
      <c r="BR1336" s="4"/>
      <c r="BS1336" s="4"/>
      <c r="BT1336" s="3"/>
      <c r="BU1336" s="3"/>
    </row>
    <row r="1337" spans="1:73" ht="15.75">
      <c r="A1337" s="7"/>
      <c r="BR1337" s="4"/>
      <c r="BS1337" s="4"/>
      <c r="BT1337" s="3"/>
      <c r="BU1337" s="3"/>
    </row>
    <row r="1338" spans="1:73" ht="15.75">
      <c r="A1338" s="7"/>
      <c r="BR1338" s="4"/>
      <c r="BS1338" s="4"/>
      <c r="BT1338" s="3"/>
      <c r="BU1338" s="3"/>
    </row>
    <row r="1339" spans="1:73" ht="15.75">
      <c r="A1339" s="7"/>
      <c r="BR1339" s="4"/>
      <c r="BS1339" s="4"/>
      <c r="BT1339" s="3"/>
      <c r="BU1339" s="3"/>
    </row>
    <row r="1340" spans="1:73" ht="15.75">
      <c r="A1340" s="7"/>
      <c r="BR1340" s="4"/>
      <c r="BS1340" s="4"/>
      <c r="BT1340" s="3"/>
      <c r="BU1340" s="3"/>
    </row>
    <row r="1341" spans="1:73" ht="15.75">
      <c r="A1341" s="7"/>
      <c r="BR1341" s="4"/>
      <c r="BS1341" s="4"/>
      <c r="BT1341" s="3"/>
      <c r="BU1341" s="3"/>
    </row>
    <row r="1342" spans="1:73" ht="15.75">
      <c r="A1342" s="7"/>
      <c r="BR1342" s="4"/>
      <c r="BS1342" s="4"/>
      <c r="BT1342" s="3"/>
      <c r="BU1342" s="3"/>
    </row>
    <row r="1343" spans="1:73" ht="15.75">
      <c r="A1343" s="7"/>
      <c r="BR1343" s="4"/>
      <c r="BS1343" s="4"/>
      <c r="BT1343" s="3"/>
      <c r="BU1343" s="3"/>
    </row>
    <row r="1344" spans="1:73" ht="15.75">
      <c r="A1344" s="7"/>
      <c r="BR1344" s="4"/>
      <c r="BS1344" s="4"/>
      <c r="BT1344" s="3"/>
      <c r="BU1344" s="3"/>
    </row>
    <row r="1345" spans="1:73" ht="15.75">
      <c r="A1345" s="7"/>
      <c r="BR1345" s="4"/>
      <c r="BS1345" s="4"/>
      <c r="BT1345" s="3"/>
      <c r="BU1345" s="3"/>
    </row>
    <row r="1346" spans="1:73" ht="15.75">
      <c r="A1346" s="7"/>
      <c r="BR1346" s="4"/>
      <c r="BS1346" s="4"/>
      <c r="BT1346" s="3"/>
      <c r="BU1346" s="3"/>
    </row>
    <row r="1347" spans="1:73" ht="15.75">
      <c r="A1347" s="7"/>
      <c r="BR1347" s="4"/>
      <c r="BS1347" s="4"/>
      <c r="BT1347" s="3"/>
      <c r="BU1347" s="3"/>
    </row>
    <row r="1348" spans="1:73" ht="15.75">
      <c r="A1348" s="7"/>
      <c r="BR1348" s="4"/>
      <c r="BS1348" s="4"/>
      <c r="BT1348" s="3"/>
      <c r="BU1348" s="3"/>
    </row>
    <row r="1349" spans="1:73" ht="15.75">
      <c r="A1349" s="7"/>
      <c r="BR1349" s="4"/>
      <c r="BS1349" s="4"/>
      <c r="BT1349" s="3"/>
      <c r="BU1349" s="3"/>
    </row>
    <row r="1350" spans="1:73" ht="15.75">
      <c r="A1350" s="7"/>
      <c r="BR1350" s="4"/>
      <c r="BS1350" s="4"/>
      <c r="BT1350" s="3"/>
      <c r="BU1350" s="3"/>
    </row>
    <row r="1351" spans="1:73" ht="15.75">
      <c r="A1351" s="7"/>
      <c r="BR1351" s="4"/>
      <c r="BS1351" s="4"/>
      <c r="BT1351" s="3"/>
      <c r="BU1351" s="3"/>
    </row>
    <row r="1352" spans="1:73" ht="15.75">
      <c r="A1352" s="7"/>
      <c r="BR1352" s="4"/>
      <c r="BS1352" s="4"/>
      <c r="BT1352" s="3"/>
      <c r="BU1352" s="3"/>
    </row>
    <row r="1353" spans="1:73" ht="15.75">
      <c r="A1353" s="7"/>
      <c r="BR1353" s="4"/>
      <c r="BS1353" s="4"/>
      <c r="BT1353" s="3"/>
      <c r="BU1353" s="3"/>
    </row>
    <row r="1354" spans="1:73" ht="15.75">
      <c r="A1354" s="7"/>
      <c r="BR1354" s="4"/>
      <c r="BS1354" s="4"/>
      <c r="BT1354" s="3"/>
      <c r="BU1354" s="3"/>
    </row>
    <row r="1355" spans="1:73" ht="15.75">
      <c r="A1355" s="7"/>
      <c r="BR1355" s="4"/>
      <c r="BS1355" s="4"/>
      <c r="BT1355" s="3"/>
      <c r="BU1355" s="3"/>
    </row>
    <row r="1356" spans="1:73" ht="15.75">
      <c r="A1356" s="7"/>
      <c r="BR1356" s="4"/>
      <c r="BS1356" s="4"/>
      <c r="BT1356" s="3"/>
      <c r="BU1356" s="3"/>
    </row>
    <row r="1357" spans="1:73" ht="15.75">
      <c r="A1357" s="7"/>
      <c r="BR1357" s="4"/>
      <c r="BS1357" s="4"/>
      <c r="BT1357" s="3"/>
      <c r="BU1357" s="3"/>
    </row>
    <row r="1358" spans="1:73" ht="15.75">
      <c r="A1358" s="7"/>
      <c r="BR1358" s="4"/>
      <c r="BS1358" s="4"/>
      <c r="BT1358" s="3"/>
      <c r="BU1358" s="3"/>
    </row>
    <row r="1359" spans="1:73" ht="15.75">
      <c r="A1359" s="7"/>
      <c r="BR1359" s="4"/>
      <c r="BS1359" s="4"/>
      <c r="BT1359" s="3"/>
      <c r="BU1359" s="3"/>
    </row>
    <row r="1360" spans="1:73" ht="15.75">
      <c r="A1360" s="7"/>
      <c r="BR1360" s="4"/>
      <c r="BS1360" s="4"/>
      <c r="BT1360" s="3"/>
      <c r="BU1360" s="3"/>
    </row>
    <row r="1361" spans="1:73" ht="15.75">
      <c r="A1361" s="7"/>
      <c r="BR1361" s="4"/>
      <c r="BS1361" s="4"/>
      <c r="BT1361" s="3"/>
      <c r="BU1361" s="3"/>
    </row>
    <row r="1362" spans="1:73" ht="15.75">
      <c r="A1362" s="7"/>
      <c r="BR1362" s="4"/>
      <c r="BS1362" s="4"/>
      <c r="BT1362" s="3"/>
      <c r="BU1362" s="3"/>
    </row>
    <row r="1363" spans="1:73" ht="15.75">
      <c r="A1363" s="7"/>
      <c r="BR1363" s="4"/>
      <c r="BS1363" s="4"/>
      <c r="BT1363" s="3"/>
      <c r="BU1363" s="3"/>
    </row>
    <row r="1364" spans="1:73" ht="15.75">
      <c r="A1364" s="7"/>
      <c r="BR1364" s="4"/>
      <c r="BS1364" s="4"/>
      <c r="BT1364" s="3"/>
      <c r="BU1364" s="3"/>
    </row>
    <row r="1365" spans="1:73" ht="15.75">
      <c r="A1365" s="7"/>
      <c r="BR1365" s="4"/>
      <c r="BS1365" s="4"/>
      <c r="BT1365" s="3"/>
      <c r="BU1365" s="3"/>
    </row>
    <row r="1366" spans="1:73" ht="15.75">
      <c r="A1366" s="7"/>
      <c r="BR1366" s="4"/>
      <c r="BS1366" s="4"/>
      <c r="BT1366" s="3"/>
      <c r="BU1366" s="3"/>
    </row>
    <row r="1367" spans="1:73" ht="15.75">
      <c r="A1367" s="7"/>
      <c r="BR1367" s="4"/>
      <c r="BS1367" s="4"/>
      <c r="BT1367" s="3"/>
      <c r="BU1367" s="3"/>
    </row>
    <row r="1368" spans="1:73" ht="15.75">
      <c r="A1368" s="7"/>
      <c r="BR1368" s="4"/>
      <c r="BS1368" s="4"/>
      <c r="BT1368" s="3"/>
      <c r="BU1368" s="3"/>
    </row>
    <row r="1369" spans="1:73" ht="15.75">
      <c r="A1369" s="7"/>
      <c r="BR1369" s="4"/>
      <c r="BS1369" s="4"/>
      <c r="BT1369" s="3"/>
      <c r="BU1369" s="3"/>
    </row>
    <row r="1370" spans="1:73" ht="15.75">
      <c r="A1370" s="7"/>
      <c r="BR1370" s="4"/>
      <c r="BS1370" s="4"/>
      <c r="BT1370" s="3"/>
      <c r="BU1370" s="3"/>
    </row>
    <row r="1371" spans="1:73" ht="15.75">
      <c r="A1371" s="7"/>
      <c r="BR1371" s="4"/>
      <c r="BS1371" s="4"/>
      <c r="BT1371" s="3"/>
      <c r="BU1371" s="3"/>
    </row>
    <row r="1372" spans="1:73" ht="15.75">
      <c r="A1372" s="7"/>
      <c r="BR1372" s="4"/>
      <c r="BS1372" s="4"/>
      <c r="BT1372" s="3"/>
      <c r="BU1372" s="3"/>
    </row>
    <row r="1373" spans="1:73" ht="15.75">
      <c r="A1373" s="7"/>
      <c r="BR1373" s="4"/>
      <c r="BS1373" s="4"/>
      <c r="BT1373" s="3"/>
      <c r="BU1373" s="3"/>
    </row>
    <row r="1374" spans="1:73" ht="15.75">
      <c r="A1374" s="7"/>
      <c r="BR1374" s="4"/>
      <c r="BS1374" s="4"/>
      <c r="BT1374" s="3"/>
      <c r="BU1374" s="3"/>
    </row>
    <row r="1375" spans="1:73" ht="15.75">
      <c r="A1375" s="7"/>
      <c r="BR1375" s="4"/>
      <c r="BS1375" s="4"/>
      <c r="BT1375" s="3"/>
      <c r="BU1375" s="3"/>
    </row>
    <row r="1376" spans="1:73" ht="15.75">
      <c r="A1376" s="7"/>
      <c r="BR1376" s="4"/>
      <c r="BS1376" s="4"/>
      <c r="BT1376" s="3"/>
      <c r="BU1376" s="3"/>
    </row>
    <row r="1377" spans="1:73" ht="15.75">
      <c r="A1377" s="7"/>
      <c r="BR1377" s="4"/>
      <c r="BS1377" s="4"/>
      <c r="BT1377" s="3"/>
      <c r="BU1377" s="3"/>
    </row>
    <row r="1378" spans="1:73" ht="15.75">
      <c r="A1378" s="7"/>
      <c r="BR1378" s="4"/>
      <c r="BS1378" s="4"/>
      <c r="BT1378" s="3"/>
      <c r="BU1378" s="3"/>
    </row>
    <row r="1379" spans="1:73" ht="15.75">
      <c r="A1379" s="7"/>
      <c r="BR1379" s="4"/>
      <c r="BS1379" s="4"/>
      <c r="BT1379" s="3"/>
      <c r="BU1379" s="3"/>
    </row>
    <row r="1380" spans="1:73" ht="15.75">
      <c r="A1380" s="7"/>
      <c r="BR1380" s="4"/>
      <c r="BS1380" s="4"/>
      <c r="BT1380" s="3"/>
      <c r="BU1380" s="3"/>
    </row>
    <row r="1381" spans="1:73" ht="15.75">
      <c r="A1381" s="7"/>
      <c r="BR1381" s="4"/>
      <c r="BS1381" s="4"/>
      <c r="BT1381" s="3"/>
      <c r="BU1381" s="3"/>
    </row>
    <row r="1382" spans="1:73" ht="15.75">
      <c r="A1382" s="7"/>
      <c r="BR1382" s="4"/>
      <c r="BS1382" s="4"/>
      <c r="BT1382" s="3"/>
      <c r="BU1382" s="3"/>
    </row>
    <row r="1383" spans="1:73" ht="15.75">
      <c r="A1383" s="7"/>
      <c r="BR1383" s="4"/>
      <c r="BS1383" s="4"/>
      <c r="BT1383" s="3"/>
      <c r="BU1383" s="3"/>
    </row>
    <row r="1384" spans="1:73" ht="15.75">
      <c r="A1384" s="7"/>
      <c r="BR1384" s="4"/>
      <c r="BS1384" s="4"/>
      <c r="BT1384" s="3"/>
      <c r="BU1384" s="3"/>
    </row>
    <row r="1385" spans="1:73" ht="15.75">
      <c r="A1385" s="7"/>
      <c r="BR1385" s="4"/>
      <c r="BS1385" s="4"/>
      <c r="BT1385" s="3"/>
      <c r="BU1385" s="3"/>
    </row>
    <row r="1386" spans="1:73" ht="15.75">
      <c r="A1386" s="7"/>
      <c r="BR1386" s="4"/>
      <c r="BS1386" s="4"/>
      <c r="BT1386" s="3"/>
      <c r="BU1386" s="3"/>
    </row>
    <row r="1387" spans="1:73" ht="15.75">
      <c r="A1387" s="7"/>
      <c r="BR1387" s="4"/>
      <c r="BS1387" s="4"/>
      <c r="BT1387" s="3"/>
      <c r="BU1387" s="3"/>
    </row>
    <row r="1388" spans="1:73" ht="15.75">
      <c r="A1388" s="7"/>
      <c r="BR1388" s="4"/>
      <c r="BS1388" s="4"/>
      <c r="BT1388" s="3"/>
      <c r="BU1388" s="3"/>
    </row>
    <row r="1389" spans="1:73" ht="15.75">
      <c r="A1389" s="7"/>
      <c r="BR1389" s="4"/>
      <c r="BS1389" s="4"/>
      <c r="BT1389" s="3"/>
      <c r="BU1389" s="3"/>
    </row>
    <row r="1390" spans="1:73" ht="15.75">
      <c r="A1390" s="7"/>
      <c r="BR1390" s="4"/>
      <c r="BS1390" s="4"/>
      <c r="BT1390" s="3"/>
      <c r="BU1390" s="3"/>
    </row>
    <row r="1391" spans="1:73" ht="15.75">
      <c r="A1391" s="7"/>
      <c r="BR1391" s="4"/>
      <c r="BS1391" s="4"/>
      <c r="BT1391" s="3"/>
      <c r="BU1391" s="3"/>
    </row>
    <row r="1392" spans="1:73" ht="15.75">
      <c r="A1392" s="7"/>
      <c r="BR1392" s="4"/>
      <c r="BS1392" s="4"/>
      <c r="BT1392" s="3"/>
      <c r="BU1392" s="3"/>
    </row>
    <row r="1393" spans="1:73" ht="15.75">
      <c r="A1393" s="7"/>
      <c r="BR1393" s="4"/>
      <c r="BS1393" s="4"/>
      <c r="BT1393" s="3"/>
      <c r="BU1393" s="3"/>
    </row>
    <row r="1394" spans="1:73" ht="15.75">
      <c r="A1394" s="7"/>
      <c r="BR1394" s="4"/>
      <c r="BS1394" s="4"/>
      <c r="BT1394" s="3"/>
      <c r="BU1394" s="3"/>
    </row>
    <row r="1395" spans="1:73" ht="15.75">
      <c r="A1395" s="7"/>
      <c r="BR1395" s="4"/>
      <c r="BS1395" s="4"/>
      <c r="BT1395" s="3"/>
      <c r="BU1395" s="3"/>
    </row>
    <row r="1396" spans="1:73" ht="15.75">
      <c r="A1396" s="7"/>
      <c r="BR1396" s="4"/>
      <c r="BS1396" s="4"/>
      <c r="BT1396" s="3"/>
      <c r="BU1396" s="3"/>
    </row>
    <row r="1397" spans="1:73" ht="15.75">
      <c r="A1397" s="7"/>
      <c r="BR1397" s="4"/>
      <c r="BS1397" s="4"/>
      <c r="BT1397" s="3"/>
      <c r="BU1397" s="3"/>
    </row>
    <row r="1398" spans="1:73" ht="15.75">
      <c r="A1398" s="7"/>
      <c r="BR1398" s="4"/>
      <c r="BS1398" s="4"/>
      <c r="BT1398" s="3"/>
      <c r="BU1398" s="3"/>
    </row>
    <row r="1399" spans="1:73" ht="15.75">
      <c r="A1399" s="7"/>
      <c r="BR1399" s="4"/>
      <c r="BS1399" s="4"/>
      <c r="BT1399" s="3"/>
      <c r="BU1399" s="3"/>
    </row>
    <row r="1400" spans="1:73" ht="15.75">
      <c r="A1400" s="7"/>
      <c r="BR1400" s="4"/>
      <c r="BS1400" s="4"/>
      <c r="BT1400" s="3"/>
      <c r="BU1400" s="3"/>
    </row>
    <row r="1401" spans="1:73" ht="15.75">
      <c r="A1401" s="7"/>
      <c r="BR1401" s="4"/>
      <c r="BS1401" s="4"/>
      <c r="BT1401" s="3"/>
      <c r="BU1401" s="3"/>
    </row>
    <row r="1402" spans="1:73" ht="15.75">
      <c r="A1402" s="7"/>
      <c r="BR1402" s="4"/>
      <c r="BS1402" s="4"/>
      <c r="BT1402" s="3"/>
      <c r="BU1402" s="3"/>
    </row>
    <row r="1403" spans="1:73" ht="15.75">
      <c r="A1403" s="7"/>
      <c r="BR1403" s="4"/>
      <c r="BS1403" s="4"/>
      <c r="BT1403" s="3"/>
      <c r="BU1403" s="3"/>
    </row>
    <row r="1404" spans="1:73" ht="15.75">
      <c r="A1404" s="7"/>
      <c r="BR1404" s="4"/>
      <c r="BS1404" s="4"/>
      <c r="BT1404" s="3"/>
      <c r="BU1404" s="3"/>
    </row>
    <row r="1405" spans="1:73" ht="15.75">
      <c r="A1405" s="7"/>
      <c r="BR1405" s="4"/>
      <c r="BS1405" s="4"/>
      <c r="BT1405" s="3"/>
      <c r="BU1405" s="3"/>
    </row>
    <row r="1406" spans="1:73" ht="15.75">
      <c r="A1406" s="7"/>
      <c r="BR1406" s="4"/>
      <c r="BS1406" s="4"/>
      <c r="BT1406" s="3"/>
      <c r="BU1406" s="3"/>
    </row>
    <row r="1407" spans="1:73" ht="15.75">
      <c r="A1407" s="7"/>
      <c r="BR1407" s="4"/>
      <c r="BS1407" s="4"/>
      <c r="BT1407" s="3"/>
      <c r="BU1407" s="3"/>
    </row>
    <row r="1408" spans="1:73" ht="15.75">
      <c r="A1408" s="7"/>
      <c r="BR1408" s="4"/>
      <c r="BS1408" s="4"/>
      <c r="BT1408" s="3"/>
      <c r="BU1408" s="3"/>
    </row>
    <row r="1409" spans="1:73" ht="15.75">
      <c r="A1409" s="7"/>
      <c r="BR1409" s="4"/>
      <c r="BS1409" s="4"/>
      <c r="BT1409" s="3"/>
      <c r="BU1409" s="3"/>
    </row>
    <row r="1410" spans="1:73" ht="15.75">
      <c r="A1410" s="7"/>
      <c r="BR1410" s="4"/>
      <c r="BS1410" s="4"/>
      <c r="BT1410" s="3"/>
      <c r="BU1410" s="3"/>
    </row>
    <row r="1411" spans="1:73" ht="15.75">
      <c r="A1411" s="7"/>
      <c r="BR1411" s="4"/>
      <c r="BS1411" s="4"/>
      <c r="BT1411" s="3"/>
      <c r="BU1411" s="3"/>
    </row>
    <row r="1412" spans="1:73" ht="15.75">
      <c r="A1412" s="7"/>
      <c r="BR1412" s="4"/>
      <c r="BS1412" s="4"/>
      <c r="BT1412" s="3"/>
      <c r="BU1412" s="3"/>
    </row>
    <row r="1413" spans="1:73" ht="15.75">
      <c r="A1413" s="7"/>
      <c r="BR1413" s="4"/>
      <c r="BS1413" s="4"/>
      <c r="BT1413" s="3"/>
      <c r="BU1413" s="3"/>
    </row>
    <row r="1414" spans="1:73" ht="15.75">
      <c r="A1414" s="7"/>
      <c r="BR1414" s="4"/>
      <c r="BS1414" s="4"/>
      <c r="BT1414" s="3"/>
      <c r="BU1414" s="3"/>
    </row>
    <row r="1415" spans="1:73" ht="15.75">
      <c r="A1415" s="7"/>
      <c r="BR1415" s="4"/>
      <c r="BS1415" s="4"/>
      <c r="BT1415" s="3"/>
      <c r="BU1415" s="3"/>
    </row>
    <row r="1416" spans="1:73" ht="15.75">
      <c r="A1416" s="7"/>
      <c r="BR1416" s="4"/>
      <c r="BS1416" s="4"/>
      <c r="BT1416" s="3"/>
      <c r="BU1416" s="3"/>
    </row>
    <row r="1417" spans="1:73" ht="15.75">
      <c r="A1417" s="7"/>
      <c r="BR1417" s="4"/>
      <c r="BS1417" s="4"/>
      <c r="BT1417" s="3"/>
      <c r="BU1417" s="3"/>
    </row>
    <row r="1418" spans="1:73" ht="15.75">
      <c r="A1418" s="7"/>
      <c r="BR1418" s="4"/>
      <c r="BS1418" s="4"/>
      <c r="BT1418" s="3"/>
      <c r="BU1418" s="3"/>
    </row>
    <row r="1419" spans="1:73" ht="15.75">
      <c r="A1419" s="7"/>
      <c r="BR1419" s="4"/>
      <c r="BS1419" s="4"/>
      <c r="BT1419" s="3"/>
      <c r="BU1419" s="3"/>
    </row>
    <row r="1420" spans="1:73" ht="15.75">
      <c r="A1420" s="7"/>
      <c r="BR1420" s="4"/>
      <c r="BS1420" s="4"/>
      <c r="BT1420" s="3"/>
      <c r="BU1420" s="3"/>
    </row>
    <row r="1421" spans="1:73" ht="15.75">
      <c r="A1421" s="7"/>
      <c r="BR1421" s="4"/>
      <c r="BS1421" s="4"/>
      <c r="BT1421" s="3"/>
      <c r="BU1421" s="3"/>
    </row>
    <row r="1422" spans="1:73" ht="15.75">
      <c r="A1422" s="7"/>
      <c r="BR1422" s="4"/>
      <c r="BS1422" s="4"/>
      <c r="BT1422" s="3"/>
      <c r="BU1422" s="3"/>
    </row>
    <row r="1423" spans="1:73" ht="15.75">
      <c r="A1423" s="7"/>
      <c r="BR1423" s="4"/>
      <c r="BS1423" s="4"/>
      <c r="BT1423" s="3"/>
      <c r="BU1423" s="3"/>
    </row>
    <row r="1424" spans="1:73" ht="15.75">
      <c r="A1424" s="7"/>
      <c r="BR1424" s="4"/>
      <c r="BS1424" s="4"/>
      <c r="BT1424" s="3"/>
      <c r="BU1424" s="3"/>
    </row>
    <row r="1425" spans="1:73" ht="15.75">
      <c r="A1425" s="7"/>
      <c r="BR1425" s="4"/>
      <c r="BS1425" s="4"/>
      <c r="BT1425" s="3"/>
      <c r="BU1425" s="3"/>
    </row>
    <row r="1426" spans="1:73" ht="15.75">
      <c r="A1426" s="7"/>
      <c r="BR1426" s="4"/>
      <c r="BS1426" s="4"/>
      <c r="BT1426" s="3"/>
      <c r="BU1426" s="3"/>
    </row>
    <row r="1427" spans="1:73" ht="15.75">
      <c r="A1427" s="7"/>
      <c r="BR1427" s="4"/>
      <c r="BS1427" s="4"/>
      <c r="BT1427" s="3"/>
      <c r="BU1427" s="3"/>
    </row>
    <row r="1428" spans="1:73" ht="15.75">
      <c r="A1428" s="7"/>
      <c r="BR1428" s="4"/>
      <c r="BS1428" s="4"/>
      <c r="BT1428" s="3"/>
      <c r="BU1428" s="3"/>
    </row>
    <row r="1429" spans="1:73" ht="15.75">
      <c r="A1429" s="7"/>
      <c r="BR1429" s="4"/>
      <c r="BS1429" s="4"/>
      <c r="BT1429" s="3"/>
      <c r="BU1429" s="3"/>
    </row>
    <row r="1430" spans="1:73" ht="15.75">
      <c r="A1430" s="7"/>
      <c r="BR1430" s="4"/>
      <c r="BS1430" s="4"/>
      <c r="BT1430" s="3"/>
      <c r="BU1430" s="3"/>
    </row>
    <row r="1431" spans="1:73" ht="15.75">
      <c r="A1431" s="7"/>
      <c r="BR1431" s="4"/>
      <c r="BS1431" s="4"/>
      <c r="BT1431" s="3"/>
      <c r="BU1431" s="3"/>
    </row>
    <row r="1432" spans="1:73" ht="15.75">
      <c r="A1432" s="7"/>
      <c r="BR1432" s="4"/>
      <c r="BS1432" s="4"/>
      <c r="BT1432" s="3"/>
      <c r="BU1432" s="3"/>
    </row>
    <row r="1433" spans="1:73" ht="15.75">
      <c r="A1433" s="7"/>
      <c r="BR1433" s="4"/>
      <c r="BS1433" s="4"/>
      <c r="BT1433" s="3"/>
      <c r="BU1433" s="3"/>
    </row>
    <row r="1434" spans="1:73" ht="15.75">
      <c r="A1434" s="7"/>
      <c r="BR1434" s="4"/>
      <c r="BS1434" s="4"/>
      <c r="BT1434" s="3"/>
      <c r="BU1434" s="3"/>
    </row>
    <row r="1435" spans="1:73" ht="15.75">
      <c r="A1435" s="7"/>
      <c r="BR1435" s="4"/>
      <c r="BS1435" s="4"/>
      <c r="BT1435" s="3"/>
      <c r="BU1435" s="3"/>
    </row>
    <row r="1436" spans="1:73" ht="15.75">
      <c r="A1436" s="7"/>
      <c r="BR1436" s="4"/>
      <c r="BS1436" s="4"/>
      <c r="BT1436" s="3"/>
      <c r="BU1436" s="3"/>
    </row>
    <row r="1437" spans="1:73" ht="15.75">
      <c r="A1437" s="7"/>
      <c r="BR1437" s="4"/>
      <c r="BS1437" s="4"/>
      <c r="BT1437" s="3"/>
      <c r="BU1437" s="3"/>
    </row>
    <row r="1438" spans="1:73" ht="15.75">
      <c r="A1438" s="7"/>
      <c r="BR1438" s="4"/>
      <c r="BS1438" s="4"/>
      <c r="BT1438" s="3"/>
      <c r="BU1438" s="3"/>
    </row>
    <row r="1439" spans="1:73" ht="15.75">
      <c r="A1439" s="7"/>
      <c r="BR1439" s="4"/>
      <c r="BS1439" s="4"/>
      <c r="BT1439" s="3"/>
      <c r="BU1439" s="3"/>
    </row>
    <row r="1440" spans="1:73" ht="15.75">
      <c r="A1440" s="7"/>
      <c r="BR1440" s="4"/>
      <c r="BS1440" s="4"/>
      <c r="BT1440" s="3"/>
      <c r="BU1440" s="3"/>
    </row>
    <row r="1441" spans="1:73" ht="15.75">
      <c r="A1441" s="7"/>
      <c r="BR1441" s="4"/>
      <c r="BS1441" s="4"/>
      <c r="BT1441" s="3"/>
      <c r="BU1441" s="3"/>
    </row>
    <row r="1442" spans="1:73" ht="15.75">
      <c r="A1442" s="7"/>
      <c r="BR1442" s="4"/>
      <c r="BS1442" s="4"/>
      <c r="BT1442" s="3"/>
      <c r="BU1442" s="3"/>
    </row>
    <row r="1443" spans="1:73" ht="15.75">
      <c r="A1443" s="7"/>
      <c r="BR1443" s="4"/>
      <c r="BS1443" s="4"/>
      <c r="BT1443" s="3"/>
      <c r="BU1443" s="3"/>
    </row>
    <row r="1444" spans="1:73" ht="15.75">
      <c r="A1444" s="7"/>
      <c r="BR1444" s="4"/>
      <c r="BS1444" s="4"/>
      <c r="BT1444" s="3"/>
      <c r="BU1444" s="3"/>
    </row>
    <row r="1445" spans="1:73" ht="15.75">
      <c r="A1445" s="7"/>
      <c r="BR1445" s="4"/>
      <c r="BS1445" s="4"/>
      <c r="BT1445" s="3"/>
      <c r="BU1445" s="3"/>
    </row>
    <row r="1446" spans="1:73" ht="15.75">
      <c r="A1446" s="7"/>
      <c r="BR1446" s="4"/>
      <c r="BS1446" s="4"/>
      <c r="BT1446" s="3"/>
      <c r="BU1446" s="3"/>
    </row>
    <row r="1447" spans="1:73" ht="15.75">
      <c r="A1447" s="7"/>
      <c r="BR1447" s="4"/>
      <c r="BS1447" s="4"/>
      <c r="BT1447" s="3"/>
      <c r="BU1447" s="3"/>
    </row>
    <row r="1448" spans="1:73" ht="15.75">
      <c r="A1448" s="7"/>
      <c r="BR1448" s="4"/>
      <c r="BS1448" s="4"/>
      <c r="BT1448" s="3"/>
      <c r="BU1448" s="3"/>
    </row>
    <row r="1449" spans="1:73" ht="15.75">
      <c r="A1449" s="7"/>
      <c r="BR1449" s="4"/>
      <c r="BS1449" s="4"/>
      <c r="BT1449" s="3"/>
      <c r="BU1449" s="3"/>
    </row>
    <row r="1450" spans="1:73" ht="15.75">
      <c r="A1450" s="7"/>
      <c r="BR1450" s="4"/>
      <c r="BS1450" s="4"/>
      <c r="BT1450" s="3"/>
      <c r="BU1450" s="3"/>
    </row>
    <row r="1451" spans="1:73" ht="15.75">
      <c r="A1451" s="7"/>
      <c r="BR1451" s="4"/>
      <c r="BS1451" s="4"/>
      <c r="BT1451" s="3"/>
      <c r="BU1451" s="3"/>
    </row>
    <row r="1452" spans="1:73" ht="15.75">
      <c r="A1452" s="7"/>
      <c r="BR1452" s="4"/>
      <c r="BS1452" s="4"/>
      <c r="BT1452" s="3"/>
      <c r="BU1452" s="3"/>
    </row>
    <row r="1453" spans="1:73" ht="15.75">
      <c r="A1453" s="7"/>
      <c r="BR1453" s="4"/>
      <c r="BS1453" s="4"/>
      <c r="BT1453" s="3"/>
      <c r="BU1453" s="3"/>
    </row>
    <row r="1454" spans="1:73" ht="15.75">
      <c r="A1454" s="7"/>
      <c r="BR1454" s="4"/>
      <c r="BS1454" s="4"/>
      <c r="BT1454" s="3"/>
      <c r="BU1454" s="3"/>
    </row>
    <row r="1455" spans="1:73" ht="15.75">
      <c r="A1455" s="7"/>
      <c r="BR1455" s="4"/>
      <c r="BS1455" s="4"/>
      <c r="BT1455" s="3"/>
      <c r="BU1455" s="3"/>
    </row>
    <row r="1456" spans="1:73" ht="15.75">
      <c r="A1456" s="7"/>
      <c r="BR1456" s="4"/>
      <c r="BS1456" s="4"/>
      <c r="BT1456" s="3"/>
      <c r="BU1456" s="3"/>
    </row>
    <row r="1457" spans="1:73" ht="15.75">
      <c r="A1457" s="7"/>
      <c r="BR1457" s="4"/>
      <c r="BS1457" s="4"/>
      <c r="BT1457" s="3"/>
      <c r="BU1457" s="3"/>
    </row>
    <row r="1458" spans="1:73" ht="15.75">
      <c r="A1458" s="7"/>
      <c r="BR1458" s="4"/>
      <c r="BS1458" s="4"/>
      <c r="BT1458" s="3"/>
      <c r="BU1458" s="3"/>
    </row>
    <row r="1459" spans="1:73" ht="15.75">
      <c r="A1459" s="7"/>
      <c r="BR1459" s="4"/>
      <c r="BS1459" s="4"/>
      <c r="BT1459" s="3"/>
      <c r="BU1459" s="3"/>
    </row>
    <row r="1460" spans="1:73" ht="15.75">
      <c r="A1460" s="7"/>
      <c r="BR1460" s="4"/>
      <c r="BS1460" s="4"/>
      <c r="BT1460" s="3"/>
      <c r="BU1460" s="3"/>
    </row>
    <row r="1461" spans="1:73" ht="15.75">
      <c r="A1461" s="7"/>
      <c r="BR1461" s="4"/>
      <c r="BS1461" s="4"/>
      <c r="BT1461" s="3"/>
      <c r="BU1461" s="3"/>
    </row>
    <row r="1462" spans="1:73" ht="15.75">
      <c r="A1462" s="7"/>
      <c r="BR1462" s="4"/>
      <c r="BS1462" s="4"/>
      <c r="BT1462" s="3"/>
      <c r="BU1462" s="3"/>
    </row>
    <row r="1463" spans="1:73" ht="15.75">
      <c r="A1463" s="7"/>
      <c r="BR1463" s="4"/>
      <c r="BS1463" s="4"/>
      <c r="BT1463" s="3"/>
      <c r="BU1463" s="3"/>
    </row>
    <row r="1464" spans="1:73" ht="15.75">
      <c r="A1464" s="7"/>
      <c r="BR1464" s="4"/>
      <c r="BS1464" s="4"/>
      <c r="BT1464" s="3"/>
      <c r="BU1464" s="3"/>
    </row>
    <row r="1465" spans="1:73" ht="15.75">
      <c r="A1465" s="7"/>
      <c r="BR1465" s="4"/>
      <c r="BS1465" s="4"/>
      <c r="BT1465" s="3"/>
      <c r="BU1465" s="3"/>
    </row>
    <row r="1466" spans="1:73" ht="15.75">
      <c r="A1466" s="7"/>
      <c r="BR1466" s="4"/>
      <c r="BS1466" s="4"/>
      <c r="BT1466" s="3"/>
      <c r="BU1466" s="3"/>
    </row>
    <row r="1467" spans="1:73" ht="15.75">
      <c r="A1467" s="7"/>
      <c r="BR1467" s="4"/>
      <c r="BS1467" s="4"/>
      <c r="BT1467" s="3"/>
      <c r="BU1467" s="3"/>
    </row>
    <row r="1468" spans="1:73" ht="15.75">
      <c r="A1468" s="7"/>
      <c r="BR1468" s="4"/>
      <c r="BS1468" s="4"/>
      <c r="BT1468" s="3"/>
      <c r="BU1468" s="3"/>
    </row>
    <row r="1469" spans="1:73" ht="15.75">
      <c r="A1469" s="7"/>
      <c r="BR1469" s="4"/>
      <c r="BS1469" s="4"/>
      <c r="BT1469" s="3"/>
      <c r="BU1469" s="3"/>
    </row>
    <row r="1470" spans="1:73" ht="15.75">
      <c r="A1470" s="7"/>
      <c r="BR1470" s="4"/>
      <c r="BS1470" s="4"/>
      <c r="BT1470" s="3"/>
      <c r="BU1470" s="3"/>
    </row>
    <row r="1471" spans="1:73" ht="15.75">
      <c r="A1471" s="7"/>
      <c r="BR1471" s="4"/>
      <c r="BS1471" s="4"/>
      <c r="BT1471" s="3"/>
      <c r="BU1471" s="3"/>
    </row>
    <row r="1472" spans="1:73" ht="15.75">
      <c r="A1472" s="7"/>
      <c r="BR1472" s="4"/>
      <c r="BS1472" s="4"/>
      <c r="BT1472" s="3"/>
      <c r="BU1472" s="3"/>
    </row>
    <row r="1473" spans="1:73" ht="15.75">
      <c r="A1473" s="7"/>
      <c r="BR1473" s="4"/>
      <c r="BS1473" s="4"/>
      <c r="BT1473" s="3"/>
      <c r="BU1473" s="3"/>
    </row>
    <row r="1474" spans="1:73" ht="15.75">
      <c r="A1474" s="7"/>
      <c r="BR1474" s="4"/>
      <c r="BS1474" s="4"/>
      <c r="BT1474" s="3"/>
      <c r="BU1474" s="3"/>
    </row>
    <row r="1475" spans="1:73" ht="15.75">
      <c r="A1475" s="7"/>
      <c r="BR1475" s="4"/>
      <c r="BS1475" s="4"/>
      <c r="BT1475" s="3"/>
      <c r="BU1475" s="3"/>
    </row>
    <row r="1476" spans="1:73" ht="15.75">
      <c r="A1476" s="7"/>
      <c r="BR1476" s="4"/>
      <c r="BS1476" s="4"/>
      <c r="BT1476" s="3"/>
      <c r="BU1476" s="3"/>
    </row>
    <row r="1477" spans="1:73" ht="15.75">
      <c r="A1477" s="7"/>
      <c r="BR1477" s="4"/>
      <c r="BS1477" s="4"/>
      <c r="BT1477" s="3"/>
      <c r="BU1477" s="3"/>
    </row>
    <row r="1478" spans="1:73" ht="15.75">
      <c r="A1478" s="7"/>
      <c r="BR1478" s="4"/>
      <c r="BS1478" s="4"/>
      <c r="BT1478" s="3"/>
      <c r="BU1478" s="3"/>
    </row>
    <row r="1479" spans="1:73" ht="15.75">
      <c r="A1479" s="7"/>
      <c r="BR1479" s="4"/>
      <c r="BS1479" s="4"/>
      <c r="BT1479" s="3"/>
      <c r="BU1479" s="3"/>
    </row>
    <row r="1480" spans="1:73" ht="15.75">
      <c r="A1480" s="7"/>
      <c r="BR1480" s="4"/>
      <c r="BS1480" s="4"/>
      <c r="BT1480" s="3"/>
      <c r="BU1480" s="3"/>
    </row>
    <row r="1481" spans="1:73" ht="15.75">
      <c r="A1481" s="7"/>
      <c r="BR1481" s="4"/>
      <c r="BS1481" s="4"/>
      <c r="BT1481" s="3"/>
      <c r="BU1481" s="3"/>
    </row>
    <row r="1482" spans="1:73" ht="15.75">
      <c r="A1482" s="7"/>
      <c r="BR1482" s="4"/>
      <c r="BS1482" s="4"/>
      <c r="BT1482" s="3"/>
      <c r="BU1482" s="3"/>
    </row>
    <row r="1483" spans="1:73" ht="15.75">
      <c r="A1483" s="7"/>
      <c r="BR1483" s="4"/>
      <c r="BS1483" s="4"/>
      <c r="BT1483" s="3"/>
      <c r="BU1483" s="3"/>
    </row>
    <row r="1484" spans="1:73" ht="15.75">
      <c r="A1484" s="7"/>
      <c r="BR1484" s="4"/>
      <c r="BS1484" s="4"/>
      <c r="BT1484" s="3"/>
      <c r="BU1484" s="3"/>
    </row>
    <row r="1485" spans="1:73" ht="15.75">
      <c r="A1485" s="7"/>
      <c r="BR1485" s="4"/>
      <c r="BS1485" s="4"/>
      <c r="BT1485" s="3"/>
      <c r="BU1485" s="3"/>
    </row>
    <row r="1486" spans="1:73" ht="15.75">
      <c r="A1486" s="7"/>
      <c r="BR1486" s="4"/>
      <c r="BS1486" s="4"/>
      <c r="BT1486" s="3"/>
      <c r="BU1486" s="3"/>
    </row>
    <row r="1487" spans="1:73" ht="15.75">
      <c r="A1487" s="7"/>
      <c r="BR1487" s="4"/>
      <c r="BS1487" s="4"/>
      <c r="BT1487" s="3"/>
      <c r="BU1487" s="3"/>
    </row>
    <row r="1488" spans="1:73" ht="15.75">
      <c r="A1488" s="7"/>
      <c r="BR1488" s="4"/>
      <c r="BS1488" s="4"/>
      <c r="BT1488" s="3"/>
      <c r="BU1488" s="3"/>
    </row>
    <row r="1489" spans="1:73" ht="15.75">
      <c r="A1489" s="7"/>
      <c r="BR1489" s="4"/>
      <c r="BS1489" s="4"/>
      <c r="BT1489" s="3"/>
      <c r="BU1489" s="3"/>
    </row>
    <row r="1490" spans="1:73" ht="15.75">
      <c r="A1490" s="7"/>
      <c r="BR1490" s="4"/>
      <c r="BS1490" s="4"/>
      <c r="BT1490" s="3"/>
      <c r="BU1490" s="3"/>
    </row>
    <row r="1491" spans="1:73" ht="15.75">
      <c r="A1491" s="7"/>
      <c r="BR1491" s="4"/>
      <c r="BS1491" s="4"/>
      <c r="BT1491" s="3"/>
      <c r="BU1491" s="3"/>
    </row>
    <row r="1492" spans="1:73" ht="15.75">
      <c r="A1492" s="7"/>
      <c r="BR1492" s="4"/>
      <c r="BS1492" s="4"/>
      <c r="BT1492" s="3"/>
      <c r="BU1492" s="3"/>
    </row>
    <row r="1493" spans="1:73" ht="15.75">
      <c r="A1493" s="7"/>
      <c r="BR1493" s="4"/>
      <c r="BS1493" s="4"/>
      <c r="BT1493" s="3"/>
      <c r="BU1493" s="3"/>
    </row>
    <row r="1494" spans="1:73" ht="15.75">
      <c r="A1494" s="7"/>
      <c r="BR1494" s="4"/>
      <c r="BS1494" s="4"/>
      <c r="BT1494" s="3"/>
      <c r="BU1494" s="3"/>
    </row>
    <row r="1495" spans="1:73" ht="15.75">
      <c r="A1495" s="7"/>
      <c r="BR1495" s="4"/>
      <c r="BS1495" s="4"/>
      <c r="BT1495" s="3"/>
      <c r="BU1495" s="3"/>
    </row>
    <row r="1496" spans="1:73" ht="15.75">
      <c r="A1496" s="7"/>
      <c r="BR1496" s="4"/>
      <c r="BS1496" s="4"/>
      <c r="BT1496" s="3"/>
      <c r="BU1496" s="3"/>
    </row>
    <row r="1497" spans="1:73" ht="15.75">
      <c r="A1497" s="7"/>
      <c r="BR1497" s="4"/>
      <c r="BS1497" s="4"/>
      <c r="BT1497" s="3"/>
      <c r="BU1497" s="3"/>
    </row>
    <row r="1498" spans="1:73" ht="15.75">
      <c r="A1498" s="7"/>
      <c r="BR1498" s="4"/>
      <c r="BS1498" s="4"/>
      <c r="BT1498" s="3"/>
      <c r="BU1498" s="3"/>
    </row>
    <row r="1499" spans="1:73" ht="15.75">
      <c r="A1499" s="7"/>
      <c r="BR1499" s="4"/>
      <c r="BS1499" s="4"/>
      <c r="BT1499" s="3"/>
      <c r="BU1499" s="3"/>
    </row>
    <row r="1500" spans="1:73" ht="15.75">
      <c r="A1500" s="7"/>
      <c r="BR1500" s="4"/>
      <c r="BS1500" s="4"/>
      <c r="BT1500" s="3"/>
      <c r="BU1500" s="3"/>
    </row>
    <row r="1501" spans="1:73" ht="15.75">
      <c r="A1501" s="7"/>
      <c r="BR1501" s="4"/>
      <c r="BS1501" s="4"/>
      <c r="BT1501" s="3"/>
      <c r="BU1501" s="3"/>
    </row>
    <row r="1502" spans="1:73" ht="15.75">
      <c r="A1502" s="7"/>
      <c r="BR1502" s="4"/>
      <c r="BS1502" s="4"/>
      <c r="BT1502" s="3"/>
      <c r="BU1502" s="3"/>
    </row>
    <row r="1503" spans="1:73" ht="15.75">
      <c r="A1503" s="7"/>
      <c r="BR1503" s="4"/>
      <c r="BS1503" s="4"/>
      <c r="BT1503" s="3"/>
      <c r="BU1503" s="3"/>
    </row>
    <row r="1504" spans="1:73" ht="15.75">
      <c r="A1504" s="7"/>
      <c r="BR1504" s="4"/>
      <c r="BS1504" s="4"/>
      <c r="BT1504" s="3"/>
      <c r="BU1504" s="3"/>
    </row>
    <row r="1505" spans="1:73" ht="15.75">
      <c r="A1505" s="7"/>
      <c r="BR1505" s="4"/>
      <c r="BS1505" s="4"/>
      <c r="BT1505" s="3"/>
      <c r="BU1505" s="3"/>
    </row>
    <row r="1506" spans="1:73" ht="15.75">
      <c r="A1506" s="7"/>
      <c r="BR1506" s="4"/>
      <c r="BS1506" s="4"/>
      <c r="BT1506" s="3"/>
      <c r="BU1506" s="3"/>
    </row>
    <row r="1507" spans="1:73" ht="15.75">
      <c r="A1507" s="7"/>
      <c r="BR1507" s="4"/>
      <c r="BS1507" s="4"/>
      <c r="BT1507" s="3"/>
      <c r="BU1507" s="3"/>
    </row>
    <row r="1508" spans="1:73" ht="15.75">
      <c r="A1508" s="7"/>
      <c r="BR1508" s="4"/>
      <c r="BS1508" s="4"/>
      <c r="BT1508" s="3"/>
      <c r="BU1508" s="3"/>
    </row>
    <row r="1509" spans="1:73" ht="15.75">
      <c r="A1509" s="7"/>
      <c r="BR1509" s="4"/>
      <c r="BS1509" s="4"/>
      <c r="BT1509" s="3"/>
      <c r="BU1509" s="3"/>
    </row>
    <row r="1510" spans="1:73" ht="15.75">
      <c r="A1510" s="7"/>
      <c r="BR1510" s="4"/>
      <c r="BS1510" s="4"/>
      <c r="BT1510" s="3"/>
      <c r="BU1510" s="3"/>
    </row>
    <row r="1511" spans="1:73" ht="15.75">
      <c r="A1511" s="7"/>
      <c r="BR1511" s="4"/>
      <c r="BS1511" s="4"/>
      <c r="BT1511" s="3"/>
      <c r="BU1511" s="3"/>
    </row>
    <row r="1512" spans="1:73" ht="15.75">
      <c r="A1512" s="7"/>
      <c r="BR1512" s="4"/>
      <c r="BS1512" s="4"/>
      <c r="BT1512" s="3"/>
      <c r="BU1512" s="3"/>
    </row>
    <row r="1513" spans="1:73" ht="15.75">
      <c r="A1513" s="7"/>
      <c r="BR1513" s="4"/>
      <c r="BS1513" s="4"/>
      <c r="BT1513" s="3"/>
      <c r="BU1513" s="3"/>
    </row>
    <row r="1514" spans="1:73" ht="15.75">
      <c r="A1514" s="7"/>
      <c r="BR1514" s="4"/>
      <c r="BS1514" s="4"/>
      <c r="BT1514" s="3"/>
      <c r="BU1514" s="3"/>
    </row>
    <row r="1515" spans="1:73" ht="15.75">
      <c r="A1515" s="7"/>
      <c r="BR1515" s="4"/>
      <c r="BS1515" s="4"/>
      <c r="BT1515" s="3"/>
      <c r="BU1515" s="3"/>
    </row>
    <row r="1516" spans="1:73" ht="15.75">
      <c r="A1516" s="7"/>
      <c r="BR1516" s="4"/>
      <c r="BS1516" s="4"/>
      <c r="BT1516" s="3"/>
      <c r="BU1516" s="3"/>
    </row>
    <row r="1517" spans="1:73" ht="15.75">
      <c r="A1517" s="7"/>
      <c r="BR1517" s="4"/>
      <c r="BS1517" s="4"/>
      <c r="BT1517" s="3"/>
      <c r="BU1517" s="3"/>
    </row>
    <row r="1518" spans="1:73" ht="15.75">
      <c r="A1518" s="7"/>
      <c r="BR1518" s="4"/>
      <c r="BS1518" s="4"/>
      <c r="BT1518" s="3"/>
      <c r="BU1518" s="3"/>
    </row>
    <row r="1519" spans="1:73" ht="15.75">
      <c r="A1519" s="7"/>
      <c r="BR1519" s="4"/>
      <c r="BS1519" s="4"/>
      <c r="BT1519" s="3"/>
      <c r="BU1519" s="3"/>
    </row>
    <row r="1520" spans="1:73" ht="15.75">
      <c r="A1520" s="7"/>
      <c r="BR1520" s="4"/>
      <c r="BS1520" s="4"/>
      <c r="BT1520" s="3"/>
      <c r="BU1520" s="3"/>
    </row>
    <row r="1521" spans="1:73" ht="15.75">
      <c r="A1521" s="7"/>
      <c r="BR1521" s="4"/>
      <c r="BS1521" s="4"/>
      <c r="BT1521" s="3"/>
      <c r="BU1521" s="3"/>
    </row>
    <row r="1522" spans="1:73" ht="15.75">
      <c r="A1522" s="7"/>
      <c r="BR1522" s="4"/>
      <c r="BS1522" s="4"/>
      <c r="BT1522" s="3"/>
      <c r="BU1522" s="3"/>
    </row>
    <row r="1523" spans="1:73" ht="15.75">
      <c r="A1523" s="7"/>
      <c r="BR1523" s="4"/>
      <c r="BS1523" s="4"/>
      <c r="BT1523" s="3"/>
      <c r="BU1523" s="3"/>
    </row>
    <row r="1524" spans="1:73" ht="15.75">
      <c r="A1524" s="7"/>
      <c r="BR1524" s="4"/>
      <c r="BS1524" s="4"/>
      <c r="BT1524" s="3"/>
      <c r="BU1524" s="3"/>
    </row>
    <row r="1525" spans="1:73" ht="15.75">
      <c r="A1525" s="7"/>
      <c r="BR1525" s="4"/>
      <c r="BS1525" s="4"/>
      <c r="BT1525" s="3"/>
      <c r="BU1525" s="3"/>
    </row>
    <row r="1526" spans="1:73" ht="15.75">
      <c r="A1526" s="7"/>
      <c r="BR1526" s="4"/>
      <c r="BS1526" s="4"/>
      <c r="BT1526" s="3"/>
      <c r="BU1526" s="3"/>
    </row>
    <row r="1527" spans="1:73" ht="15.75">
      <c r="A1527" s="7"/>
      <c r="BR1527" s="4"/>
      <c r="BS1527" s="4"/>
      <c r="BT1527" s="3"/>
      <c r="BU1527" s="3"/>
    </row>
    <row r="1528" spans="1:73" ht="15.75">
      <c r="A1528" s="7"/>
      <c r="BR1528" s="4"/>
      <c r="BS1528" s="4"/>
      <c r="BT1528" s="3"/>
      <c r="BU1528" s="3"/>
    </row>
    <row r="1529" spans="1:73" ht="15.75">
      <c r="A1529" s="7"/>
      <c r="BR1529" s="4"/>
      <c r="BS1529" s="4"/>
      <c r="BT1529" s="3"/>
      <c r="BU1529" s="3"/>
    </row>
    <row r="1530" spans="1:73" ht="15.75">
      <c r="A1530" s="7"/>
      <c r="BR1530" s="4"/>
      <c r="BS1530" s="4"/>
      <c r="BT1530" s="3"/>
      <c r="BU1530" s="3"/>
    </row>
    <row r="1531" spans="1:73" ht="15.75">
      <c r="A1531" s="7"/>
      <c r="BR1531" s="4"/>
      <c r="BS1531" s="4"/>
      <c r="BT1531" s="3"/>
      <c r="BU1531" s="3"/>
    </row>
    <row r="1532" spans="1:73" ht="15.75">
      <c r="A1532" s="7"/>
      <c r="BR1532" s="4"/>
      <c r="BS1532" s="4"/>
      <c r="BT1532" s="3"/>
      <c r="BU1532" s="3"/>
    </row>
    <row r="1533" spans="1:73" ht="15.75">
      <c r="A1533" s="7"/>
      <c r="BR1533" s="4"/>
      <c r="BS1533" s="4"/>
      <c r="BT1533" s="3"/>
      <c r="BU1533" s="3"/>
    </row>
    <row r="1534" spans="1:73" ht="15.75">
      <c r="A1534" s="7"/>
      <c r="BR1534" s="4"/>
      <c r="BS1534" s="4"/>
      <c r="BT1534" s="3"/>
      <c r="BU1534" s="3"/>
    </row>
    <row r="1535" spans="1:73" ht="15.75">
      <c r="A1535" s="7"/>
      <c r="BR1535" s="4"/>
      <c r="BS1535" s="4"/>
      <c r="BT1535" s="3"/>
      <c r="BU1535" s="3"/>
    </row>
    <row r="1536" spans="1:73" ht="15.75">
      <c r="A1536" s="7"/>
      <c r="BR1536" s="4"/>
      <c r="BS1536" s="4"/>
      <c r="BT1536" s="3"/>
      <c r="BU1536" s="3"/>
    </row>
    <row r="1537" spans="1:73" ht="15.75">
      <c r="A1537" s="7"/>
      <c r="BR1537" s="4"/>
      <c r="BS1537" s="4"/>
      <c r="BT1537" s="3"/>
      <c r="BU1537" s="3"/>
    </row>
    <row r="1538" spans="1:73" ht="15.75">
      <c r="A1538" s="7"/>
      <c r="BR1538" s="4"/>
      <c r="BS1538" s="4"/>
      <c r="BT1538" s="3"/>
      <c r="BU1538" s="3"/>
    </row>
    <row r="1539" spans="1:73" ht="15.75">
      <c r="A1539" s="7"/>
      <c r="BR1539" s="4"/>
      <c r="BS1539" s="4"/>
      <c r="BT1539" s="3"/>
      <c r="BU1539" s="3"/>
    </row>
    <row r="1540" spans="1:73" ht="15.75">
      <c r="A1540" s="7"/>
      <c r="BR1540" s="4"/>
      <c r="BS1540" s="4"/>
      <c r="BT1540" s="3"/>
      <c r="BU1540" s="3"/>
    </row>
    <row r="1541" spans="1:73" ht="15.75">
      <c r="A1541" s="7"/>
      <c r="BR1541" s="4"/>
      <c r="BS1541" s="4"/>
      <c r="BT1541" s="3"/>
      <c r="BU1541" s="3"/>
    </row>
    <row r="1542" spans="1:73" ht="15.75">
      <c r="A1542" s="7"/>
      <c r="BR1542" s="4"/>
      <c r="BS1542" s="4"/>
      <c r="BT1542" s="3"/>
      <c r="BU1542" s="3"/>
    </row>
    <row r="1543" spans="1:73" ht="15.75">
      <c r="A1543" s="7"/>
      <c r="BR1543" s="4"/>
      <c r="BS1543" s="4"/>
      <c r="BT1543" s="3"/>
      <c r="BU1543" s="3"/>
    </row>
    <row r="1544" spans="1:73" ht="15.75">
      <c r="A1544" s="7"/>
      <c r="BR1544" s="4"/>
      <c r="BS1544" s="4"/>
      <c r="BT1544" s="3"/>
      <c r="BU1544" s="3"/>
    </row>
    <row r="1545" spans="1:73" ht="15.75">
      <c r="A1545" s="7"/>
      <c r="BR1545" s="4"/>
      <c r="BS1545" s="4"/>
      <c r="BT1545" s="3"/>
      <c r="BU1545" s="3"/>
    </row>
    <row r="1546" spans="1:73" ht="15.75">
      <c r="A1546" s="7"/>
      <c r="BR1546" s="4"/>
      <c r="BS1546" s="4"/>
      <c r="BT1546" s="3"/>
      <c r="BU1546" s="3"/>
    </row>
    <row r="1547" spans="1:73" ht="15.75">
      <c r="A1547" s="7"/>
      <c r="BR1547" s="4"/>
      <c r="BS1547" s="4"/>
      <c r="BT1547" s="3"/>
      <c r="BU1547" s="3"/>
    </row>
    <row r="1548" spans="1:73" ht="15.75">
      <c r="A1548" s="7"/>
      <c r="BR1548" s="4"/>
      <c r="BS1548" s="4"/>
      <c r="BT1548" s="3"/>
      <c r="BU1548" s="3"/>
    </row>
    <row r="1549" spans="1:73" ht="15.75">
      <c r="A1549" s="7"/>
      <c r="BR1549" s="4"/>
      <c r="BS1549" s="4"/>
      <c r="BT1549" s="3"/>
      <c r="BU1549" s="3"/>
    </row>
    <row r="1550" spans="1:73" ht="15.75">
      <c r="A1550" s="7"/>
      <c r="BR1550" s="4"/>
      <c r="BS1550" s="4"/>
      <c r="BT1550" s="3"/>
      <c r="BU1550" s="3"/>
    </row>
    <row r="1551" spans="1:73" ht="15.75">
      <c r="A1551" s="7"/>
      <c r="BR1551" s="4"/>
      <c r="BS1551" s="4"/>
      <c r="BT1551" s="3"/>
      <c r="BU1551" s="3"/>
    </row>
    <row r="1552" spans="1:73" ht="15.75">
      <c r="A1552" s="7"/>
      <c r="BR1552" s="4"/>
      <c r="BS1552" s="4"/>
      <c r="BT1552" s="3"/>
      <c r="BU1552" s="3"/>
    </row>
    <row r="1553" spans="1:73" ht="15.75">
      <c r="A1553" s="7"/>
      <c r="BR1553" s="4"/>
      <c r="BS1553" s="4"/>
      <c r="BT1553" s="3"/>
      <c r="BU1553" s="3"/>
    </row>
    <row r="1554" spans="1:73" ht="15.75">
      <c r="A1554" s="7"/>
      <c r="BR1554" s="4"/>
      <c r="BS1554" s="4"/>
      <c r="BT1554" s="3"/>
      <c r="BU1554" s="3"/>
    </row>
    <row r="1555" spans="1:73" ht="15.75">
      <c r="A1555" s="7"/>
      <c r="BR1555" s="4"/>
      <c r="BS1555" s="4"/>
      <c r="BT1555" s="3"/>
      <c r="BU1555" s="3"/>
    </row>
    <row r="1556" spans="1:73" ht="15.75">
      <c r="A1556" s="7"/>
      <c r="BR1556" s="4"/>
      <c r="BS1556" s="4"/>
      <c r="BT1556" s="3"/>
      <c r="BU1556" s="3"/>
    </row>
    <row r="1557" spans="1:73" ht="15.75">
      <c r="A1557" s="7"/>
      <c r="BR1557" s="4"/>
      <c r="BS1557" s="4"/>
      <c r="BT1557" s="3"/>
      <c r="BU1557" s="3"/>
    </row>
    <row r="1558" spans="1:73" ht="15.75">
      <c r="A1558" s="7"/>
      <c r="BR1558" s="4"/>
      <c r="BS1558" s="4"/>
      <c r="BT1558" s="3"/>
      <c r="BU1558" s="3"/>
    </row>
    <row r="1559" spans="1:73" ht="15.75">
      <c r="A1559" s="7"/>
      <c r="BR1559" s="4"/>
      <c r="BS1559" s="4"/>
      <c r="BT1559" s="3"/>
      <c r="BU1559" s="3"/>
    </row>
    <row r="1560" spans="1:73" ht="15.75">
      <c r="A1560" s="7"/>
      <c r="BR1560" s="4"/>
      <c r="BS1560" s="4"/>
      <c r="BT1560" s="3"/>
      <c r="BU1560" s="3"/>
    </row>
    <row r="1561" spans="1:73" ht="15.75">
      <c r="A1561" s="7"/>
      <c r="BR1561" s="4"/>
      <c r="BS1561" s="4"/>
      <c r="BT1561" s="3"/>
      <c r="BU1561" s="3"/>
    </row>
    <row r="1562" spans="1:73" ht="15.75">
      <c r="A1562" s="7"/>
      <c r="BR1562" s="4"/>
      <c r="BS1562" s="4"/>
      <c r="BT1562" s="3"/>
      <c r="BU1562" s="3"/>
    </row>
    <row r="1563" spans="1:73" ht="15.75">
      <c r="A1563" s="7"/>
      <c r="BR1563" s="4"/>
      <c r="BS1563" s="4"/>
      <c r="BT1563" s="3"/>
      <c r="BU1563" s="3"/>
    </row>
    <row r="1564" spans="1:73" ht="15.75">
      <c r="A1564" s="7"/>
      <c r="BR1564" s="4"/>
      <c r="BS1564" s="4"/>
      <c r="BT1564" s="3"/>
      <c r="BU1564" s="3"/>
    </row>
    <row r="1565" spans="1:73" ht="15.75">
      <c r="A1565" s="7"/>
      <c r="BR1565" s="4"/>
      <c r="BS1565" s="4"/>
      <c r="BT1565" s="3"/>
      <c r="BU1565" s="3"/>
    </row>
    <row r="1566" spans="1:73" ht="15.75">
      <c r="A1566" s="7"/>
      <c r="BR1566" s="4"/>
      <c r="BS1566" s="4"/>
      <c r="BT1566" s="3"/>
      <c r="BU1566" s="3"/>
    </row>
    <row r="1567" spans="1:73" ht="15.75">
      <c r="A1567" s="7"/>
      <c r="BR1567" s="4"/>
      <c r="BS1567" s="4"/>
      <c r="BT1567" s="3"/>
      <c r="BU1567" s="3"/>
    </row>
    <row r="1568" spans="1:73" ht="15.75">
      <c r="A1568" s="7"/>
      <c r="BR1568" s="4"/>
      <c r="BS1568" s="4"/>
      <c r="BT1568" s="3"/>
      <c r="BU1568" s="3"/>
    </row>
    <row r="1569" spans="1:73" ht="15.75">
      <c r="A1569" s="7"/>
      <c r="BR1569" s="4"/>
      <c r="BS1569" s="4"/>
      <c r="BT1569" s="3"/>
      <c r="BU1569" s="3"/>
    </row>
    <row r="1570" spans="1:73" ht="15.75">
      <c r="A1570" s="7"/>
      <c r="BR1570" s="4"/>
      <c r="BS1570" s="4"/>
      <c r="BT1570" s="3"/>
      <c r="BU1570" s="3"/>
    </row>
    <row r="1571" spans="1:73" ht="15.75">
      <c r="A1571" s="7"/>
      <c r="BR1571" s="4"/>
      <c r="BS1571" s="4"/>
      <c r="BT1571" s="3"/>
      <c r="BU1571" s="3"/>
    </row>
    <row r="1572" spans="1:73" ht="15.75">
      <c r="A1572" s="7"/>
      <c r="BR1572" s="4"/>
      <c r="BS1572" s="4"/>
      <c r="BT1572" s="3"/>
      <c r="BU1572" s="3"/>
    </row>
    <row r="1573" spans="1:73" ht="15.75">
      <c r="A1573" s="7"/>
      <c r="BR1573" s="4"/>
      <c r="BS1573" s="4"/>
      <c r="BT1573" s="3"/>
      <c r="BU1573" s="3"/>
    </row>
    <row r="1574" spans="1:73" ht="15.75">
      <c r="A1574" s="7"/>
      <c r="BR1574" s="4"/>
      <c r="BS1574" s="4"/>
      <c r="BT1574" s="3"/>
      <c r="BU1574" s="3"/>
    </row>
    <row r="1575" spans="1:73" ht="15.75">
      <c r="A1575" s="7"/>
      <c r="BR1575" s="4"/>
      <c r="BS1575" s="4"/>
      <c r="BT1575" s="3"/>
      <c r="BU1575" s="3"/>
    </row>
    <row r="1576" spans="1:73" ht="15.75">
      <c r="A1576" s="7"/>
      <c r="BR1576" s="4"/>
      <c r="BS1576" s="4"/>
      <c r="BT1576" s="3"/>
      <c r="BU1576" s="3"/>
    </row>
    <row r="1577" spans="1:73" ht="15.75">
      <c r="A1577" s="7"/>
      <c r="BR1577" s="4"/>
      <c r="BS1577" s="4"/>
      <c r="BT1577" s="3"/>
      <c r="BU1577" s="3"/>
    </row>
    <row r="1578" spans="1:73" ht="15.75">
      <c r="A1578" s="7"/>
      <c r="BR1578" s="4"/>
      <c r="BS1578" s="4"/>
      <c r="BT1578" s="3"/>
      <c r="BU1578" s="3"/>
    </row>
    <row r="1579" spans="1:73" ht="15.75">
      <c r="A1579" s="7"/>
      <c r="BR1579" s="4"/>
      <c r="BS1579" s="4"/>
      <c r="BT1579" s="3"/>
      <c r="BU1579" s="3"/>
    </row>
    <row r="1580" spans="1:73" ht="15.75">
      <c r="A1580" s="7"/>
      <c r="BR1580" s="4"/>
      <c r="BS1580" s="4"/>
      <c r="BT1580" s="3"/>
      <c r="BU1580" s="3"/>
    </row>
    <row r="1581" spans="1:73" ht="15.75">
      <c r="A1581" s="7"/>
      <c r="BR1581" s="4"/>
      <c r="BS1581" s="4"/>
      <c r="BT1581" s="3"/>
      <c r="BU1581" s="3"/>
    </row>
    <row r="1582" spans="1:73" ht="15.75">
      <c r="A1582" s="7"/>
      <c r="BR1582" s="4"/>
      <c r="BS1582" s="4"/>
      <c r="BT1582" s="3"/>
      <c r="BU1582" s="3"/>
    </row>
    <row r="1583" spans="1:73" ht="15.75">
      <c r="A1583" s="7"/>
      <c r="BR1583" s="4"/>
      <c r="BS1583" s="4"/>
      <c r="BT1583" s="3"/>
      <c r="BU1583" s="3"/>
    </row>
    <row r="1584" spans="1:73" ht="15.75">
      <c r="A1584" s="7"/>
      <c r="BR1584" s="4"/>
      <c r="BS1584" s="4"/>
      <c r="BT1584" s="3"/>
      <c r="BU1584" s="3"/>
    </row>
    <row r="1585" spans="1:73" ht="15.75">
      <c r="A1585" s="7"/>
      <c r="BR1585" s="4"/>
      <c r="BS1585" s="4"/>
      <c r="BT1585" s="3"/>
      <c r="BU1585" s="3"/>
    </row>
    <row r="1586" spans="1:73" ht="15.75">
      <c r="A1586" s="7"/>
      <c r="BR1586" s="4"/>
      <c r="BS1586" s="4"/>
      <c r="BT1586" s="3"/>
      <c r="BU1586" s="3"/>
    </row>
    <row r="1587" spans="1:73" ht="15.75">
      <c r="A1587" s="7"/>
      <c r="BR1587" s="4"/>
      <c r="BS1587" s="4"/>
      <c r="BT1587" s="3"/>
      <c r="BU1587" s="3"/>
    </row>
    <row r="1588" spans="1:73" ht="15.75">
      <c r="A1588" s="7"/>
      <c r="BR1588" s="4"/>
      <c r="BS1588" s="4"/>
      <c r="BT1588" s="3"/>
      <c r="BU1588" s="3"/>
    </row>
    <row r="1589" spans="1:73" ht="15.75">
      <c r="A1589" s="7"/>
      <c r="BR1589" s="4"/>
      <c r="BS1589" s="4"/>
      <c r="BT1589" s="3"/>
      <c r="BU1589" s="3"/>
    </row>
    <row r="1590" spans="1:73" ht="15.75">
      <c r="A1590" s="7"/>
      <c r="BR1590" s="4"/>
      <c r="BS1590" s="4"/>
      <c r="BT1590" s="3"/>
      <c r="BU1590" s="3"/>
    </row>
    <row r="1591" spans="1:73" ht="15.75">
      <c r="A1591" s="7"/>
      <c r="BR1591" s="4"/>
      <c r="BS1591" s="4"/>
      <c r="BT1591" s="3"/>
      <c r="BU1591" s="3"/>
    </row>
    <row r="1592" spans="1:73" ht="15.75">
      <c r="A1592" s="7"/>
      <c r="BR1592" s="4"/>
      <c r="BS1592" s="4"/>
      <c r="BT1592" s="3"/>
      <c r="BU1592" s="3"/>
    </row>
    <row r="1593" spans="1:73" ht="15.75">
      <c r="A1593" s="7"/>
      <c r="BR1593" s="4"/>
      <c r="BS1593" s="4"/>
      <c r="BT1593" s="3"/>
      <c r="BU1593" s="3"/>
    </row>
    <row r="1594" spans="1:73" ht="15.75">
      <c r="A1594" s="7"/>
      <c r="BR1594" s="4"/>
      <c r="BS1594" s="4"/>
      <c r="BT1594" s="3"/>
      <c r="BU1594" s="3"/>
    </row>
    <row r="1595" spans="1:73" ht="15.75">
      <c r="A1595" s="7"/>
      <c r="BR1595" s="4"/>
      <c r="BS1595" s="4"/>
      <c r="BT1595" s="3"/>
      <c r="BU1595" s="3"/>
    </row>
    <row r="1596" spans="1:73" ht="15.75">
      <c r="A1596" s="7"/>
      <c r="BR1596" s="4"/>
      <c r="BS1596" s="4"/>
      <c r="BT1596" s="3"/>
      <c r="BU1596" s="3"/>
    </row>
    <row r="1597" spans="1:73" ht="15.75">
      <c r="A1597" s="7"/>
      <c r="BR1597" s="4"/>
      <c r="BS1597" s="4"/>
      <c r="BT1597" s="3"/>
      <c r="BU1597" s="3"/>
    </row>
    <row r="1598" spans="1:73" ht="15.75">
      <c r="A1598" s="7"/>
      <c r="BR1598" s="4"/>
      <c r="BS1598" s="4"/>
      <c r="BT1598" s="3"/>
      <c r="BU1598" s="3"/>
    </row>
    <row r="1599" spans="1:73" ht="15.75">
      <c r="A1599" s="7"/>
      <c r="BR1599" s="4"/>
      <c r="BS1599" s="4"/>
      <c r="BT1599" s="3"/>
      <c r="BU1599" s="3"/>
    </row>
    <row r="1600" spans="1:73" ht="15.75">
      <c r="A1600" s="7"/>
      <c r="BR1600" s="4"/>
      <c r="BS1600" s="4"/>
      <c r="BT1600" s="3"/>
      <c r="BU1600" s="3"/>
    </row>
    <row r="1601" spans="1:73" ht="15.75">
      <c r="A1601" s="7"/>
      <c r="BR1601" s="4"/>
      <c r="BS1601" s="4"/>
      <c r="BT1601" s="3"/>
      <c r="BU1601" s="3"/>
    </row>
    <row r="1602" spans="1:73" ht="15.75">
      <c r="A1602" s="7"/>
      <c r="BR1602" s="4"/>
      <c r="BS1602" s="4"/>
      <c r="BT1602" s="3"/>
      <c r="BU1602" s="3"/>
    </row>
    <row r="1603" spans="1:73" ht="15.75">
      <c r="A1603" s="7"/>
      <c r="BR1603" s="4"/>
      <c r="BS1603" s="4"/>
      <c r="BT1603" s="3"/>
      <c r="BU1603" s="3"/>
    </row>
    <row r="1604" spans="1:73" ht="15.75">
      <c r="A1604" s="7"/>
      <c r="BR1604" s="4"/>
      <c r="BS1604" s="4"/>
      <c r="BT1604" s="3"/>
      <c r="BU1604" s="3"/>
    </row>
    <row r="1605" spans="1:73" ht="15.75">
      <c r="A1605" s="7"/>
      <c r="BR1605" s="4"/>
      <c r="BS1605" s="4"/>
      <c r="BT1605" s="3"/>
      <c r="BU1605" s="3"/>
    </row>
    <row r="1606" spans="1:73" ht="15.75">
      <c r="A1606" s="7"/>
      <c r="BR1606" s="4"/>
      <c r="BS1606" s="4"/>
      <c r="BT1606" s="3"/>
      <c r="BU1606" s="3"/>
    </row>
    <row r="1607" spans="1:73" ht="15.75">
      <c r="A1607" s="7"/>
      <c r="BR1607" s="4"/>
      <c r="BS1607" s="4"/>
      <c r="BT1607" s="3"/>
      <c r="BU1607" s="3"/>
    </row>
    <row r="1608" spans="1:73" ht="15.75">
      <c r="A1608" s="7"/>
      <c r="BR1608" s="4"/>
      <c r="BS1608" s="4"/>
      <c r="BT1608" s="3"/>
      <c r="BU1608" s="3"/>
    </row>
    <row r="1609" spans="1:73" ht="15.75">
      <c r="A1609" s="7"/>
      <c r="BR1609" s="4"/>
      <c r="BS1609" s="4"/>
      <c r="BT1609" s="3"/>
      <c r="BU1609" s="3"/>
    </row>
    <row r="1610" spans="1:73" ht="15.75">
      <c r="A1610" s="7"/>
      <c r="BR1610" s="4"/>
      <c r="BS1610" s="4"/>
      <c r="BT1610" s="3"/>
      <c r="BU1610" s="3"/>
    </row>
    <row r="1611" spans="1:73" ht="15.75">
      <c r="A1611" s="7"/>
      <c r="BR1611" s="4"/>
      <c r="BS1611" s="4"/>
      <c r="BT1611" s="3"/>
      <c r="BU1611" s="3"/>
    </row>
    <row r="1612" spans="1:73" ht="15.75">
      <c r="A1612" s="7"/>
      <c r="BR1612" s="4"/>
      <c r="BS1612" s="4"/>
      <c r="BT1612" s="3"/>
      <c r="BU1612" s="3"/>
    </row>
    <row r="1613" spans="1:73" ht="15.75">
      <c r="A1613" s="7"/>
      <c r="BR1613" s="4"/>
      <c r="BS1613" s="4"/>
      <c r="BT1613" s="3"/>
      <c r="BU1613" s="3"/>
    </row>
    <row r="1614" spans="1:73" ht="15.75">
      <c r="A1614" s="7"/>
      <c r="BR1614" s="4"/>
      <c r="BS1614" s="4"/>
      <c r="BT1614" s="3"/>
      <c r="BU1614" s="3"/>
    </row>
    <row r="1615" spans="1:73" ht="15.75">
      <c r="A1615" s="7"/>
      <c r="BR1615" s="4"/>
      <c r="BS1615" s="4"/>
      <c r="BT1615" s="3"/>
      <c r="BU1615" s="3"/>
    </row>
    <row r="1616" spans="1:73" ht="15.75">
      <c r="A1616" s="7"/>
      <c r="BR1616" s="4"/>
      <c r="BS1616" s="4"/>
      <c r="BT1616" s="3"/>
      <c r="BU1616" s="3"/>
    </row>
    <row r="1617" spans="1:73" ht="15.75">
      <c r="A1617" s="7"/>
      <c r="BR1617" s="4"/>
      <c r="BS1617" s="4"/>
      <c r="BT1617" s="3"/>
      <c r="BU1617" s="3"/>
    </row>
    <row r="1618" spans="1:73" ht="15.75">
      <c r="A1618" s="7"/>
      <c r="BR1618" s="4"/>
      <c r="BS1618" s="4"/>
      <c r="BT1618" s="3"/>
      <c r="BU1618" s="3"/>
    </row>
    <row r="1619" spans="1:73" ht="15.75">
      <c r="A1619" s="7"/>
      <c r="BR1619" s="4"/>
      <c r="BS1619" s="4"/>
      <c r="BT1619" s="3"/>
      <c r="BU1619" s="3"/>
    </row>
    <row r="1620" spans="1:73" ht="15.75">
      <c r="A1620" s="7"/>
      <c r="BR1620" s="4"/>
      <c r="BS1620" s="4"/>
      <c r="BT1620" s="3"/>
      <c r="BU1620" s="3"/>
    </row>
    <row r="1621" spans="1:73" ht="15.75">
      <c r="A1621" s="7"/>
      <c r="BR1621" s="4"/>
      <c r="BS1621" s="4"/>
      <c r="BT1621" s="3"/>
      <c r="BU1621" s="3"/>
    </row>
    <row r="1622" spans="1:73" ht="15.75">
      <c r="A1622" s="7"/>
      <c r="BR1622" s="4"/>
      <c r="BS1622" s="4"/>
      <c r="BT1622" s="3"/>
      <c r="BU1622" s="3"/>
    </row>
    <row r="1623" spans="1:73" ht="15.75">
      <c r="A1623" s="7"/>
      <c r="BR1623" s="4"/>
      <c r="BS1623" s="4"/>
      <c r="BT1623" s="3"/>
      <c r="BU1623" s="3"/>
    </row>
    <row r="1624" spans="1:73" ht="15.75">
      <c r="A1624" s="7"/>
      <c r="BR1624" s="4"/>
      <c r="BS1624" s="4"/>
      <c r="BT1624" s="3"/>
      <c r="BU1624" s="3"/>
    </row>
    <row r="1625" spans="1:73" ht="15.75">
      <c r="A1625" s="7"/>
      <c r="BR1625" s="4"/>
      <c r="BS1625" s="4"/>
      <c r="BT1625" s="3"/>
      <c r="BU1625" s="3"/>
    </row>
    <row r="1626" spans="1:73" ht="15.75">
      <c r="A1626" s="7"/>
      <c r="BR1626" s="4"/>
      <c r="BS1626" s="4"/>
      <c r="BT1626" s="3"/>
      <c r="BU1626" s="3"/>
    </row>
    <row r="1627" spans="1:73" ht="15.75">
      <c r="A1627" s="7"/>
      <c r="BR1627" s="4"/>
      <c r="BS1627" s="4"/>
      <c r="BT1627" s="3"/>
      <c r="BU1627" s="3"/>
    </row>
    <row r="1628" spans="1:73" ht="15.75">
      <c r="A1628" s="7"/>
      <c r="BR1628" s="4"/>
      <c r="BS1628" s="4"/>
      <c r="BT1628" s="3"/>
      <c r="BU1628" s="3"/>
    </row>
    <row r="1629" spans="1:73" ht="15.75">
      <c r="A1629" s="7"/>
      <c r="BR1629" s="4"/>
      <c r="BS1629" s="4"/>
      <c r="BT1629" s="3"/>
      <c r="BU1629" s="3"/>
    </row>
    <row r="1630" spans="1:73" ht="15.75">
      <c r="A1630" s="7"/>
      <c r="BR1630" s="4"/>
      <c r="BS1630" s="4"/>
      <c r="BT1630" s="3"/>
      <c r="BU1630" s="3"/>
    </row>
    <row r="1631" spans="1:73" ht="15.75">
      <c r="A1631" s="7"/>
      <c r="BR1631" s="4"/>
      <c r="BS1631" s="4"/>
      <c r="BT1631" s="3"/>
      <c r="BU1631" s="3"/>
    </row>
    <row r="1632" spans="1:73" ht="15.75">
      <c r="A1632" s="7"/>
      <c r="BR1632" s="4"/>
      <c r="BS1632" s="4"/>
      <c r="BT1632" s="3"/>
      <c r="BU1632" s="3"/>
    </row>
    <row r="1633" spans="1:73" ht="15.75">
      <c r="A1633" s="7"/>
      <c r="BR1633" s="4"/>
      <c r="BS1633" s="4"/>
      <c r="BT1633" s="3"/>
      <c r="BU1633" s="3"/>
    </row>
    <row r="1634" spans="1:73" ht="15.75">
      <c r="A1634" s="7"/>
      <c r="BR1634" s="4"/>
      <c r="BS1634" s="4"/>
      <c r="BT1634" s="3"/>
      <c r="BU1634" s="3"/>
    </row>
    <row r="1635" spans="1:73" ht="15.75">
      <c r="A1635" s="7"/>
      <c r="BR1635" s="4"/>
      <c r="BS1635" s="4"/>
      <c r="BT1635" s="3"/>
      <c r="BU1635" s="3"/>
    </row>
    <row r="1636" spans="1:73" ht="15.75">
      <c r="A1636" s="7"/>
      <c r="BR1636" s="4"/>
      <c r="BS1636" s="4"/>
      <c r="BT1636" s="3"/>
      <c r="BU1636" s="3"/>
    </row>
    <row r="1637" spans="1:73" ht="15.75">
      <c r="A1637" s="7"/>
      <c r="BR1637" s="4"/>
      <c r="BS1637" s="4"/>
      <c r="BT1637" s="3"/>
      <c r="BU1637" s="3"/>
    </row>
    <row r="1638" spans="1:73" ht="15.75">
      <c r="A1638" s="7"/>
      <c r="BR1638" s="4"/>
      <c r="BS1638" s="4"/>
      <c r="BT1638" s="3"/>
      <c r="BU1638" s="3"/>
    </row>
    <row r="1639" spans="1:73" ht="15.75">
      <c r="A1639" s="7"/>
      <c r="BR1639" s="4"/>
      <c r="BS1639" s="4"/>
      <c r="BT1639" s="3"/>
      <c r="BU1639" s="3"/>
    </row>
    <row r="1640" spans="1:73" ht="15.75">
      <c r="A1640" s="7"/>
      <c r="BR1640" s="4"/>
      <c r="BS1640" s="4"/>
      <c r="BT1640" s="3"/>
      <c r="BU1640" s="3"/>
    </row>
    <row r="1641" spans="1:73" ht="15.75">
      <c r="A1641" s="7"/>
      <c r="BR1641" s="4"/>
      <c r="BS1641" s="4"/>
      <c r="BT1641" s="3"/>
      <c r="BU1641" s="3"/>
    </row>
    <row r="1642" spans="1:73" ht="15.75">
      <c r="A1642" s="7"/>
      <c r="BR1642" s="4"/>
      <c r="BS1642" s="4"/>
      <c r="BT1642" s="3"/>
      <c r="BU1642" s="3"/>
    </row>
    <row r="1643" spans="1:73" ht="15.75">
      <c r="A1643" s="7"/>
      <c r="BR1643" s="4"/>
      <c r="BS1643" s="4"/>
      <c r="BT1643" s="3"/>
      <c r="BU1643" s="3"/>
    </row>
    <row r="1644" spans="1:73" ht="15.75">
      <c r="A1644" s="7"/>
      <c r="BR1644" s="4"/>
      <c r="BS1644" s="4"/>
      <c r="BT1644" s="3"/>
      <c r="BU1644" s="3"/>
    </row>
    <row r="1645" spans="1:73" ht="15.75">
      <c r="A1645" s="7"/>
      <c r="BR1645" s="4"/>
      <c r="BS1645" s="4"/>
      <c r="BT1645" s="3"/>
      <c r="BU1645" s="3"/>
    </row>
    <row r="1646" spans="1:73" ht="15.75">
      <c r="A1646" s="7"/>
      <c r="BR1646" s="4"/>
      <c r="BS1646" s="4"/>
      <c r="BT1646" s="3"/>
      <c r="BU1646" s="3"/>
    </row>
    <row r="1647" spans="1:73" ht="15.75">
      <c r="A1647" s="7"/>
      <c r="BR1647" s="4"/>
      <c r="BS1647" s="4"/>
      <c r="BT1647" s="3"/>
      <c r="BU1647" s="3"/>
    </row>
    <row r="1648" spans="1:73" ht="15.75">
      <c r="A1648" s="7"/>
      <c r="BR1648" s="4"/>
      <c r="BS1648" s="4"/>
      <c r="BT1648" s="3"/>
      <c r="BU1648" s="3"/>
    </row>
    <row r="1649" spans="1:73" ht="15.75">
      <c r="A1649" s="7"/>
      <c r="BR1649" s="4"/>
      <c r="BS1649" s="4"/>
      <c r="BT1649" s="3"/>
      <c r="BU1649" s="3"/>
    </row>
    <row r="1650" spans="1:73" ht="15.75">
      <c r="A1650" s="7"/>
      <c r="BR1650" s="4"/>
      <c r="BS1650" s="4"/>
      <c r="BT1650" s="3"/>
      <c r="BU1650" s="3"/>
    </row>
    <row r="1651" spans="1:73" ht="15.75">
      <c r="A1651" s="7"/>
      <c r="BR1651" s="4"/>
      <c r="BS1651" s="4"/>
      <c r="BT1651" s="3"/>
      <c r="BU1651" s="3"/>
    </row>
    <row r="1652" spans="1:73" ht="15.75">
      <c r="A1652" s="7"/>
      <c r="BR1652" s="4"/>
      <c r="BS1652" s="4"/>
      <c r="BT1652" s="3"/>
      <c r="BU1652" s="3"/>
    </row>
    <row r="1653" spans="1:73" ht="15.75">
      <c r="A1653" s="7"/>
      <c r="BR1653" s="4"/>
      <c r="BS1653" s="4"/>
      <c r="BT1653" s="3"/>
      <c r="BU1653" s="3"/>
    </row>
    <row r="1654" spans="1:73" ht="15.75">
      <c r="A1654" s="7"/>
      <c r="BR1654" s="4"/>
      <c r="BS1654" s="4"/>
      <c r="BT1654" s="3"/>
      <c r="BU1654" s="3"/>
    </row>
    <row r="1655" spans="1:73" ht="15.75">
      <c r="A1655" s="7"/>
      <c r="BR1655" s="4"/>
      <c r="BS1655" s="4"/>
      <c r="BT1655" s="3"/>
      <c r="BU1655" s="3"/>
    </row>
    <row r="1656" spans="1:73" ht="15.75">
      <c r="A1656" s="7"/>
      <c r="BR1656" s="4"/>
      <c r="BS1656" s="4"/>
      <c r="BT1656" s="3"/>
      <c r="BU1656" s="3"/>
    </row>
    <row r="1657" spans="1:73" ht="15.75">
      <c r="A1657" s="7"/>
      <c r="BR1657" s="4"/>
      <c r="BS1657" s="4"/>
      <c r="BT1657" s="3"/>
      <c r="BU1657" s="3"/>
    </row>
    <row r="1658" spans="1:73" ht="15.75">
      <c r="A1658" s="7"/>
      <c r="BR1658" s="4"/>
      <c r="BS1658" s="4"/>
      <c r="BT1658" s="3"/>
      <c r="BU1658" s="3"/>
    </row>
    <row r="1659" spans="1:73" ht="15.75">
      <c r="A1659" s="7"/>
      <c r="BR1659" s="4"/>
      <c r="BS1659" s="4"/>
      <c r="BT1659" s="3"/>
      <c r="BU1659" s="3"/>
    </row>
    <row r="1660" spans="1:73" ht="15.75">
      <c r="A1660" s="7"/>
      <c r="BR1660" s="4"/>
      <c r="BS1660" s="4"/>
      <c r="BT1660" s="3"/>
      <c r="BU1660" s="3"/>
    </row>
    <row r="1661" spans="1:73" ht="15.75">
      <c r="A1661" s="7"/>
      <c r="BR1661" s="4"/>
      <c r="BS1661" s="4"/>
      <c r="BT1661" s="3"/>
      <c r="BU1661" s="3"/>
    </row>
    <row r="1662" spans="1:73" ht="15.75">
      <c r="A1662" s="7"/>
      <c r="BR1662" s="4"/>
      <c r="BS1662" s="4"/>
      <c r="BT1662" s="3"/>
      <c r="BU1662" s="3"/>
    </row>
    <row r="1663" spans="1:73" ht="15.75">
      <c r="A1663" s="7"/>
      <c r="BR1663" s="4"/>
      <c r="BS1663" s="4"/>
      <c r="BT1663" s="3"/>
      <c r="BU1663" s="3"/>
    </row>
    <row r="1664" spans="1:73" ht="15.75">
      <c r="A1664" s="7"/>
      <c r="BR1664" s="4"/>
      <c r="BS1664" s="4"/>
      <c r="BT1664" s="3"/>
      <c r="BU1664" s="3"/>
    </row>
    <row r="1665" spans="1:73" ht="15.75">
      <c r="A1665" s="7"/>
      <c r="BR1665" s="4"/>
      <c r="BS1665" s="4"/>
      <c r="BT1665" s="3"/>
      <c r="BU1665" s="3"/>
    </row>
    <row r="1666" spans="1:73" ht="15.75">
      <c r="A1666" s="7"/>
      <c r="BR1666" s="4"/>
      <c r="BS1666" s="4"/>
      <c r="BT1666" s="3"/>
      <c r="BU1666" s="3"/>
    </row>
    <row r="1667" spans="1:73" ht="15.75">
      <c r="A1667" s="7"/>
      <c r="BR1667" s="4"/>
      <c r="BS1667" s="4"/>
      <c r="BT1667" s="3"/>
      <c r="BU1667" s="3"/>
    </row>
    <row r="1668" spans="1:73" ht="15.75">
      <c r="A1668" s="7"/>
      <c r="BR1668" s="4"/>
      <c r="BS1668" s="4"/>
      <c r="BT1668" s="3"/>
      <c r="BU1668" s="3"/>
    </row>
    <row r="1669" spans="1:73" ht="15.75">
      <c r="A1669" s="7"/>
      <c r="BR1669" s="4"/>
      <c r="BS1669" s="4"/>
      <c r="BT1669" s="3"/>
      <c r="BU1669" s="3"/>
    </row>
    <row r="1670" spans="1:73" ht="15.75">
      <c r="A1670" s="7"/>
      <c r="BR1670" s="4"/>
      <c r="BS1670" s="4"/>
      <c r="BT1670" s="3"/>
      <c r="BU1670" s="3"/>
    </row>
    <row r="1671" spans="1:73" ht="15.75">
      <c r="A1671" s="7"/>
      <c r="BR1671" s="4"/>
      <c r="BS1671" s="4"/>
      <c r="BT1671" s="3"/>
      <c r="BU1671" s="3"/>
    </row>
    <row r="1672" spans="1:73" ht="15.75">
      <c r="A1672" s="7"/>
      <c r="BR1672" s="4"/>
      <c r="BS1672" s="4"/>
      <c r="BT1672" s="3"/>
      <c r="BU1672" s="3"/>
    </row>
    <row r="1673" spans="1:73" ht="15.75">
      <c r="A1673" s="7"/>
      <c r="BR1673" s="4"/>
      <c r="BS1673" s="4"/>
      <c r="BT1673" s="3"/>
      <c r="BU1673" s="3"/>
    </row>
    <row r="1674" spans="1:73" ht="15.75">
      <c r="A1674" s="7"/>
      <c r="BR1674" s="4"/>
      <c r="BS1674" s="4"/>
      <c r="BT1674" s="3"/>
      <c r="BU1674" s="3"/>
    </row>
    <row r="1675" spans="1:73" ht="15.75">
      <c r="A1675" s="7"/>
      <c r="BR1675" s="4"/>
      <c r="BS1675" s="4"/>
      <c r="BT1675" s="3"/>
      <c r="BU1675" s="3"/>
    </row>
    <row r="1676" spans="1:73" ht="15.75">
      <c r="A1676" s="7"/>
      <c r="BR1676" s="4"/>
      <c r="BS1676" s="4"/>
      <c r="BT1676" s="3"/>
      <c r="BU1676" s="3"/>
    </row>
    <row r="1677" spans="1:73" ht="15.75">
      <c r="A1677" s="7"/>
      <c r="BR1677" s="4"/>
      <c r="BS1677" s="4"/>
      <c r="BT1677" s="3"/>
      <c r="BU1677" s="3"/>
    </row>
    <row r="1678" spans="1:73" ht="15.75">
      <c r="A1678" s="7"/>
      <c r="BR1678" s="4"/>
      <c r="BS1678" s="4"/>
      <c r="BT1678" s="3"/>
      <c r="BU1678" s="3"/>
    </row>
    <row r="1679" spans="1:73" ht="15.75">
      <c r="A1679" s="7"/>
      <c r="BR1679" s="4"/>
      <c r="BS1679" s="4"/>
      <c r="BT1679" s="3"/>
      <c r="BU1679" s="3"/>
    </row>
    <row r="1680" spans="1:73" ht="15.75">
      <c r="A1680" s="7"/>
      <c r="BR1680" s="4"/>
      <c r="BS1680" s="4"/>
      <c r="BT1680" s="3"/>
      <c r="BU1680" s="3"/>
    </row>
    <row r="1681" spans="1:73" ht="15.75">
      <c r="A1681" s="7"/>
      <c r="BR1681" s="4"/>
      <c r="BS1681" s="4"/>
      <c r="BT1681" s="3"/>
      <c r="BU1681" s="3"/>
    </row>
    <row r="1682" spans="1:73" ht="15.75">
      <c r="A1682" s="7"/>
      <c r="BR1682" s="4"/>
      <c r="BS1682" s="4"/>
      <c r="BT1682" s="3"/>
      <c r="BU1682" s="3"/>
    </row>
    <row r="1683" spans="1:73" ht="15.75">
      <c r="A1683" s="7"/>
      <c r="BR1683" s="4"/>
      <c r="BS1683" s="4"/>
      <c r="BT1683" s="3"/>
      <c r="BU1683" s="3"/>
    </row>
    <row r="1684" spans="1:73" ht="15.75">
      <c r="A1684" s="7"/>
      <c r="BR1684" s="4"/>
      <c r="BS1684" s="4"/>
      <c r="BT1684" s="3"/>
      <c r="BU1684" s="3"/>
    </row>
    <row r="1685" spans="1:73" ht="15.75">
      <c r="A1685" s="7"/>
      <c r="BR1685" s="4"/>
      <c r="BS1685" s="4"/>
      <c r="BT1685" s="3"/>
      <c r="BU1685" s="3"/>
    </row>
    <row r="1686" spans="1:73" ht="15.75">
      <c r="A1686" s="7"/>
      <c r="BR1686" s="4"/>
      <c r="BS1686" s="4"/>
      <c r="BT1686" s="3"/>
      <c r="BU1686" s="3"/>
    </row>
    <row r="1687" spans="1:73" ht="15.75">
      <c r="A1687" s="7"/>
      <c r="BR1687" s="4"/>
      <c r="BS1687" s="4"/>
      <c r="BT1687" s="3"/>
      <c r="BU1687" s="3"/>
    </row>
    <row r="1688" spans="1:73" ht="15.75">
      <c r="A1688" s="7"/>
      <c r="BR1688" s="4"/>
      <c r="BS1688" s="4"/>
      <c r="BT1688" s="3"/>
      <c r="BU1688" s="3"/>
    </row>
    <row r="1689" spans="1:73" ht="15.75">
      <c r="A1689" s="7"/>
      <c r="BR1689" s="4"/>
      <c r="BS1689" s="4"/>
      <c r="BT1689" s="3"/>
      <c r="BU1689" s="3"/>
    </row>
    <row r="1690" spans="1:73" ht="15.75">
      <c r="A1690" s="7"/>
      <c r="BR1690" s="4"/>
      <c r="BS1690" s="4"/>
      <c r="BT1690" s="3"/>
      <c r="BU1690" s="3"/>
    </row>
    <row r="1691" spans="1:73" ht="15.75">
      <c r="A1691" s="7"/>
      <c r="BR1691" s="4"/>
      <c r="BS1691" s="4"/>
      <c r="BT1691" s="3"/>
      <c r="BU1691" s="3"/>
    </row>
    <row r="1692" spans="1:73" ht="15.75">
      <c r="A1692" s="7"/>
      <c r="BR1692" s="4"/>
      <c r="BS1692" s="4"/>
      <c r="BT1692" s="3"/>
      <c r="BU1692" s="3"/>
    </row>
    <row r="1693" spans="1:73" ht="15.75">
      <c r="A1693" s="7"/>
      <c r="BR1693" s="4"/>
      <c r="BS1693" s="4"/>
      <c r="BT1693" s="3"/>
      <c r="BU1693" s="3"/>
    </row>
    <row r="1694" spans="1:73" ht="15.75">
      <c r="A1694" s="7"/>
      <c r="BR1694" s="4"/>
      <c r="BS1694" s="4"/>
      <c r="BT1694" s="3"/>
      <c r="BU1694" s="3"/>
    </row>
    <row r="1695" spans="1:73" ht="15.75">
      <c r="A1695" s="7"/>
      <c r="BR1695" s="4"/>
      <c r="BS1695" s="4"/>
      <c r="BT1695" s="3"/>
      <c r="BU1695" s="3"/>
    </row>
    <row r="1696" spans="1:73" ht="15.75">
      <c r="A1696" s="7"/>
      <c r="BR1696" s="4"/>
      <c r="BS1696" s="4"/>
      <c r="BT1696" s="3"/>
      <c r="BU1696" s="3"/>
    </row>
    <row r="1697" spans="1:73" ht="15.75">
      <c r="A1697" s="7"/>
      <c r="BR1697" s="4"/>
      <c r="BS1697" s="4"/>
      <c r="BT1697" s="3"/>
      <c r="BU1697" s="3"/>
    </row>
    <row r="1698" spans="1:73" ht="15.75">
      <c r="A1698" s="7"/>
      <c r="BR1698" s="4"/>
      <c r="BS1698" s="4"/>
      <c r="BT1698" s="3"/>
      <c r="BU1698" s="3"/>
    </row>
    <row r="1699" spans="1:73" ht="15.75">
      <c r="A1699" s="7"/>
      <c r="BR1699" s="4"/>
      <c r="BS1699" s="4"/>
      <c r="BT1699" s="3"/>
      <c r="BU1699" s="3"/>
    </row>
    <row r="1700" spans="1:73" ht="15.75">
      <c r="A1700" s="7"/>
      <c r="BR1700" s="4"/>
      <c r="BS1700" s="4"/>
      <c r="BT1700" s="3"/>
      <c r="BU1700" s="3"/>
    </row>
    <row r="1701" spans="1:73" ht="15.75">
      <c r="A1701" s="7"/>
      <c r="BR1701" s="4"/>
      <c r="BS1701" s="4"/>
      <c r="BT1701" s="3"/>
      <c r="BU1701" s="3"/>
    </row>
    <row r="1702" spans="1:73" ht="15.75">
      <c r="A1702" s="7"/>
      <c r="BR1702" s="4"/>
      <c r="BS1702" s="4"/>
      <c r="BT1702" s="3"/>
      <c r="BU1702" s="3"/>
    </row>
    <row r="1703" spans="1:73" ht="15.75">
      <c r="A1703" s="7"/>
      <c r="BR1703" s="4"/>
      <c r="BS1703" s="4"/>
      <c r="BT1703" s="3"/>
      <c r="BU1703" s="3"/>
    </row>
    <row r="1704" spans="1:73" ht="15.75">
      <c r="A1704" s="7"/>
      <c r="BR1704" s="4"/>
      <c r="BS1704" s="4"/>
      <c r="BT1704" s="3"/>
      <c r="BU1704" s="3"/>
    </row>
    <row r="1705" spans="1:73" ht="15.75">
      <c r="A1705" s="7"/>
      <c r="BR1705" s="4"/>
      <c r="BS1705" s="4"/>
      <c r="BT1705" s="3"/>
      <c r="BU1705" s="3"/>
    </row>
    <row r="1706" spans="1:73" ht="15.75">
      <c r="A1706" s="7"/>
      <c r="BR1706" s="4"/>
      <c r="BS1706" s="4"/>
      <c r="BT1706" s="3"/>
      <c r="BU1706" s="3"/>
    </row>
    <row r="1707" spans="1:73" ht="15.75">
      <c r="A1707" s="7"/>
      <c r="BR1707" s="4"/>
      <c r="BS1707" s="4"/>
      <c r="BT1707" s="3"/>
      <c r="BU1707" s="3"/>
    </row>
    <row r="1708" spans="1:73" ht="15.75">
      <c r="A1708" s="7"/>
      <c r="BR1708" s="4"/>
      <c r="BS1708" s="4"/>
      <c r="BT1708" s="3"/>
      <c r="BU1708" s="3"/>
    </row>
    <row r="1709" spans="1:73" ht="15.75">
      <c r="A1709" s="7"/>
      <c r="BR1709" s="4"/>
      <c r="BS1709" s="4"/>
      <c r="BT1709" s="3"/>
      <c r="BU1709" s="3"/>
    </row>
    <row r="1710" spans="1:73" ht="15.75">
      <c r="A1710" s="7"/>
      <c r="BR1710" s="4"/>
      <c r="BS1710" s="4"/>
      <c r="BT1710" s="3"/>
      <c r="BU1710" s="3"/>
    </row>
    <row r="1711" spans="1:73" ht="15.75">
      <c r="A1711" s="7"/>
      <c r="BR1711" s="4"/>
      <c r="BS1711" s="4"/>
      <c r="BT1711" s="3"/>
      <c r="BU1711" s="3"/>
    </row>
    <row r="1712" spans="1:73" ht="15.75">
      <c r="A1712" s="7"/>
      <c r="BR1712" s="4"/>
      <c r="BS1712" s="4"/>
      <c r="BT1712" s="3"/>
      <c r="BU1712" s="3"/>
    </row>
    <row r="1713" spans="1:73" ht="15.75">
      <c r="A1713" s="7"/>
      <c r="BR1713" s="4"/>
      <c r="BS1713" s="4"/>
      <c r="BT1713" s="3"/>
      <c r="BU1713" s="3"/>
    </row>
    <row r="1714" spans="1:73" ht="15.75">
      <c r="A1714" s="7"/>
      <c r="BR1714" s="4"/>
      <c r="BS1714" s="4"/>
      <c r="BT1714" s="3"/>
      <c r="BU1714" s="3"/>
    </row>
    <row r="1715" spans="1:73" ht="15.75">
      <c r="A1715" s="7"/>
      <c r="BR1715" s="4"/>
      <c r="BS1715" s="4"/>
      <c r="BT1715" s="3"/>
      <c r="BU1715" s="3"/>
    </row>
    <row r="1716" spans="1:73" ht="15.75">
      <c r="A1716" s="7"/>
      <c r="BR1716" s="4"/>
      <c r="BS1716" s="4"/>
      <c r="BT1716" s="3"/>
      <c r="BU1716" s="3"/>
    </row>
    <row r="1717" spans="1:73" ht="15.75">
      <c r="A1717" s="7"/>
      <c r="BR1717" s="4"/>
      <c r="BS1717" s="4"/>
      <c r="BT1717" s="3"/>
      <c r="BU1717" s="3"/>
    </row>
    <row r="1718" spans="1:73" ht="15.75">
      <c r="A1718" s="7"/>
      <c r="BR1718" s="4"/>
      <c r="BS1718" s="4"/>
      <c r="BT1718" s="3"/>
      <c r="BU1718" s="3"/>
    </row>
    <row r="1719" spans="1:73" ht="15.75">
      <c r="A1719" s="7"/>
      <c r="BR1719" s="4"/>
      <c r="BS1719" s="4"/>
      <c r="BT1719" s="3"/>
      <c r="BU1719" s="3"/>
    </row>
    <row r="1720" spans="1:73" ht="15.75">
      <c r="A1720" s="7"/>
      <c r="BR1720" s="4"/>
      <c r="BS1720" s="4"/>
      <c r="BT1720" s="3"/>
      <c r="BU1720" s="3"/>
    </row>
    <row r="1721" spans="1:73" ht="15.75">
      <c r="A1721" s="7"/>
      <c r="BR1721" s="4"/>
      <c r="BS1721" s="4"/>
      <c r="BT1721" s="3"/>
      <c r="BU1721" s="3"/>
    </row>
    <row r="1722" spans="1:73" ht="15.75">
      <c r="A1722" s="7"/>
      <c r="BR1722" s="4"/>
      <c r="BS1722" s="4"/>
      <c r="BT1722" s="3"/>
      <c r="BU1722" s="3"/>
    </row>
    <row r="1723" spans="1:73" ht="15.75">
      <c r="A1723" s="7"/>
      <c r="BR1723" s="4"/>
      <c r="BS1723" s="4"/>
      <c r="BT1723" s="3"/>
      <c r="BU1723" s="3"/>
    </row>
    <row r="1724" spans="1:73" ht="15.75">
      <c r="A1724" s="7"/>
      <c r="BR1724" s="4"/>
      <c r="BS1724" s="4"/>
      <c r="BT1724" s="3"/>
      <c r="BU1724" s="3"/>
    </row>
    <row r="1725" spans="1:73" ht="15.75">
      <c r="A1725" s="7"/>
      <c r="BR1725" s="4"/>
      <c r="BS1725" s="4"/>
      <c r="BT1725" s="3"/>
      <c r="BU1725" s="3"/>
    </row>
    <row r="1726" spans="1:73" ht="15.75">
      <c r="A1726" s="7"/>
      <c r="BR1726" s="4"/>
      <c r="BS1726" s="4"/>
      <c r="BT1726" s="3"/>
      <c r="BU1726" s="3"/>
    </row>
    <row r="1727" spans="1:73" ht="15.75">
      <c r="A1727" s="7"/>
      <c r="BR1727" s="4"/>
      <c r="BS1727" s="4"/>
      <c r="BT1727" s="3"/>
      <c r="BU1727" s="3"/>
    </row>
    <row r="1728" spans="1:73" ht="15.75">
      <c r="A1728" s="7"/>
      <c r="BR1728" s="4"/>
      <c r="BS1728" s="4"/>
      <c r="BT1728" s="3"/>
      <c r="BU1728" s="3"/>
    </row>
    <row r="1729" spans="1:73" ht="15.75">
      <c r="A1729" s="7"/>
      <c r="BR1729" s="4"/>
      <c r="BS1729" s="4"/>
      <c r="BT1729" s="3"/>
      <c r="BU1729" s="3"/>
    </row>
    <row r="1730" spans="1:73" ht="15.75">
      <c r="A1730" s="7"/>
      <c r="BR1730" s="4"/>
      <c r="BS1730" s="4"/>
      <c r="BT1730" s="3"/>
      <c r="BU1730" s="3"/>
    </row>
    <row r="1731" spans="1:73" ht="15.75">
      <c r="A1731" s="7"/>
      <c r="BR1731" s="4"/>
      <c r="BS1731" s="4"/>
      <c r="BT1731" s="3"/>
      <c r="BU1731" s="3"/>
    </row>
    <row r="1732" spans="1:73" ht="15.75">
      <c r="A1732" s="7"/>
      <c r="BR1732" s="4"/>
      <c r="BS1732" s="4"/>
      <c r="BT1732" s="3"/>
      <c r="BU1732" s="3"/>
    </row>
    <row r="1733" spans="1:73" ht="15.75">
      <c r="A1733" s="7"/>
      <c r="BR1733" s="4"/>
      <c r="BS1733" s="4"/>
      <c r="BT1733" s="3"/>
      <c r="BU1733" s="3"/>
    </row>
    <row r="1734" spans="1:73" ht="15.75">
      <c r="A1734" s="7"/>
      <c r="BR1734" s="4"/>
      <c r="BS1734" s="4"/>
      <c r="BT1734" s="3"/>
      <c r="BU1734" s="3"/>
    </row>
    <row r="1735" spans="1:73" ht="15.75">
      <c r="A1735" s="7"/>
      <c r="BR1735" s="4"/>
      <c r="BS1735" s="4"/>
      <c r="BT1735" s="3"/>
      <c r="BU1735" s="3"/>
    </row>
    <row r="1736" spans="1:73" ht="15.75">
      <c r="A1736" s="7"/>
      <c r="BR1736" s="4"/>
      <c r="BS1736" s="4"/>
      <c r="BT1736" s="3"/>
      <c r="BU1736" s="3"/>
    </row>
    <row r="1737" spans="1:73" ht="15.75">
      <c r="A1737" s="7"/>
      <c r="BR1737" s="4"/>
      <c r="BS1737" s="4"/>
      <c r="BT1737" s="3"/>
      <c r="BU1737" s="3"/>
    </row>
    <row r="1738" spans="1:73" ht="15.75">
      <c r="A1738" s="7"/>
      <c r="BR1738" s="4"/>
      <c r="BS1738" s="4"/>
      <c r="BT1738" s="3"/>
      <c r="BU1738" s="3"/>
    </row>
    <row r="1739" spans="1:73" ht="15.75">
      <c r="A1739" s="7"/>
      <c r="BR1739" s="4"/>
      <c r="BS1739" s="4"/>
      <c r="BT1739" s="3"/>
      <c r="BU1739" s="3"/>
    </row>
    <row r="1740" spans="1:73" ht="15.75">
      <c r="A1740" s="7"/>
      <c r="BR1740" s="4"/>
      <c r="BS1740" s="4"/>
      <c r="BT1740" s="3"/>
      <c r="BU1740" s="3"/>
    </row>
    <row r="1741" spans="1:73" ht="15.75">
      <c r="A1741" s="7"/>
      <c r="BR1741" s="4"/>
      <c r="BS1741" s="4"/>
      <c r="BT1741" s="3"/>
      <c r="BU1741" s="3"/>
    </row>
    <row r="1742" spans="1:73" ht="15.75">
      <c r="A1742" s="7"/>
      <c r="BR1742" s="4"/>
      <c r="BS1742" s="4"/>
      <c r="BT1742" s="3"/>
      <c r="BU1742" s="3"/>
    </row>
    <row r="1743" spans="1:73" ht="15.75">
      <c r="A1743" s="7"/>
      <c r="BR1743" s="4"/>
      <c r="BS1743" s="4"/>
      <c r="BT1743" s="3"/>
      <c r="BU1743" s="3"/>
    </row>
    <row r="1744" spans="1:73" ht="15.75">
      <c r="A1744" s="7"/>
      <c r="BR1744" s="4"/>
      <c r="BS1744" s="4"/>
      <c r="BT1744" s="3"/>
      <c r="BU1744" s="3"/>
    </row>
    <row r="1745" spans="1:73" ht="15.75">
      <c r="A1745" s="7"/>
      <c r="BR1745" s="4"/>
      <c r="BS1745" s="4"/>
      <c r="BT1745" s="3"/>
      <c r="BU1745" s="3"/>
    </row>
    <row r="1746" spans="1:73" ht="15.75">
      <c r="A1746" s="7"/>
      <c r="BR1746" s="4"/>
      <c r="BS1746" s="4"/>
      <c r="BT1746" s="3"/>
      <c r="BU1746" s="3"/>
    </row>
    <row r="1747" spans="1:73" ht="15.75">
      <c r="A1747" s="7"/>
      <c r="BR1747" s="4"/>
      <c r="BS1747" s="4"/>
      <c r="BT1747" s="3"/>
      <c r="BU1747" s="3"/>
    </row>
    <row r="1748" spans="1:73" ht="15.75">
      <c r="A1748" s="7"/>
      <c r="BR1748" s="4"/>
      <c r="BS1748" s="4"/>
      <c r="BT1748" s="3"/>
      <c r="BU1748" s="3"/>
    </row>
    <row r="1749" spans="1:73" ht="15.75">
      <c r="A1749" s="7"/>
      <c r="BR1749" s="4"/>
      <c r="BS1749" s="4"/>
      <c r="BT1749" s="3"/>
      <c r="BU1749" s="3"/>
    </row>
    <row r="1750" spans="1:73" ht="15.75">
      <c r="A1750" s="7"/>
      <c r="BR1750" s="4"/>
      <c r="BS1750" s="4"/>
      <c r="BT1750" s="3"/>
      <c r="BU1750" s="3"/>
    </row>
    <row r="1751" spans="1:73" ht="15.75">
      <c r="A1751" s="7"/>
      <c r="BR1751" s="4"/>
      <c r="BS1751" s="4"/>
      <c r="BT1751" s="3"/>
      <c r="BU1751" s="3"/>
    </row>
    <row r="1752" spans="1:73" ht="15.75">
      <c r="A1752" s="7"/>
      <c r="BR1752" s="4"/>
      <c r="BS1752" s="4"/>
      <c r="BT1752" s="3"/>
      <c r="BU1752" s="3"/>
    </row>
    <row r="1753" spans="1:73" ht="15.75">
      <c r="A1753" s="7"/>
      <c r="BR1753" s="4"/>
      <c r="BS1753" s="4"/>
      <c r="BT1753" s="3"/>
      <c r="BU1753" s="3"/>
    </row>
    <row r="1754" spans="1:73" ht="15.75">
      <c r="A1754" s="7"/>
      <c r="BR1754" s="4"/>
      <c r="BS1754" s="4"/>
      <c r="BT1754" s="3"/>
      <c r="BU1754" s="3"/>
    </row>
    <row r="1755" spans="1:73" ht="15.75">
      <c r="A1755" s="7"/>
      <c r="BR1755" s="4"/>
      <c r="BS1755" s="4"/>
      <c r="BT1755" s="3"/>
      <c r="BU1755" s="3"/>
    </row>
    <row r="1756" spans="1:73" ht="15.75">
      <c r="A1756" s="7"/>
      <c r="BR1756" s="4"/>
      <c r="BS1756" s="4"/>
      <c r="BT1756" s="3"/>
      <c r="BU1756" s="3"/>
    </row>
    <row r="1757" spans="1:73" ht="15.75">
      <c r="A1757" s="7"/>
      <c r="BR1757" s="4"/>
      <c r="BS1757" s="4"/>
      <c r="BT1757" s="3"/>
      <c r="BU1757" s="3"/>
    </row>
    <row r="1758" spans="1:73" ht="15.75">
      <c r="A1758" s="7"/>
      <c r="BR1758" s="4"/>
      <c r="BS1758" s="4"/>
      <c r="BT1758" s="3"/>
      <c r="BU1758" s="3"/>
    </row>
    <row r="1759" spans="1:73" ht="15.75">
      <c r="A1759" s="7"/>
      <c r="BR1759" s="4"/>
      <c r="BS1759" s="4"/>
      <c r="BT1759" s="3"/>
      <c r="BU1759" s="3"/>
    </row>
    <row r="1760" spans="1:73" ht="15.75">
      <c r="A1760" s="7"/>
      <c r="BR1760" s="4"/>
      <c r="BS1760" s="4"/>
      <c r="BT1760" s="3"/>
      <c r="BU1760" s="3"/>
    </row>
    <row r="1761" spans="1:73" ht="15.75">
      <c r="A1761" s="7"/>
      <c r="BR1761" s="4"/>
      <c r="BS1761" s="4"/>
      <c r="BT1761" s="3"/>
      <c r="BU1761" s="3"/>
    </row>
    <row r="1762" spans="1:73" ht="15.75">
      <c r="A1762" s="7"/>
      <c r="BR1762" s="4"/>
      <c r="BS1762" s="4"/>
      <c r="BT1762" s="3"/>
      <c r="BU1762" s="3"/>
    </row>
    <row r="1763" spans="1:73" ht="15.75">
      <c r="A1763" s="7"/>
      <c r="BR1763" s="4"/>
      <c r="BS1763" s="4"/>
      <c r="BT1763" s="3"/>
      <c r="BU1763" s="3"/>
    </row>
    <row r="1764" spans="1:73" ht="15.75">
      <c r="A1764" s="7"/>
      <c r="BR1764" s="4"/>
      <c r="BS1764" s="4"/>
      <c r="BT1764" s="3"/>
      <c r="BU1764" s="3"/>
    </row>
    <row r="1765" spans="1:73" ht="15.75">
      <c r="A1765" s="7"/>
      <c r="BR1765" s="4"/>
      <c r="BS1765" s="4"/>
      <c r="BT1765" s="3"/>
      <c r="BU1765" s="3"/>
    </row>
    <row r="1766" spans="1:73" ht="15.75">
      <c r="A1766" s="7"/>
      <c r="BR1766" s="4"/>
      <c r="BS1766" s="4"/>
      <c r="BT1766" s="3"/>
      <c r="BU1766" s="3"/>
    </row>
    <row r="1767" spans="1:73" ht="15.75">
      <c r="A1767" s="7"/>
      <c r="BR1767" s="4"/>
      <c r="BS1767" s="4"/>
      <c r="BT1767" s="3"/>
      <c r="BU1767" s="3"/>
    </row>
    <row r="1768" spans="1:73" ht="15.75">
      <c r="A1768" s="7"/>
      <c r="BR1768" s="4"/>
      <c r="BS1768" s="4"/>
      <c r="BT1768" s="3"/>
      <c r="BU1768" s="3"/>
    </row>
    <row r="1769" spans="1:73" ht="15.75">
      <c r="A1769" s="7"/>
      <c r="BR1769" s="4"/>
      <c r="BS1769" s="4"/>
      <c r="BT1769" s="3"/>
      <c r="BU1769" s="3"/>
    </row>
    <row r="1770" spans="1:73" ht="15.75">
      <c r="A1770" s="7"/>
      <c r="BR1770" s="4"/>
      <c r="BS1770" s="4"/>
      <c r="BT1770" s="3"/>
      <c r="BU1770" s="3"/>
    </row>
    <row r="1771" spans="1:73" ht="15.75">
      <c r="A1771" s="7"/>
      <c r="BR1771" s="4"/>
      <c r="BS1771" s="4"/>
      <c r="BT1771" s="3"/>
      <c r="BU1771" s="3"/>
    </row>
    <row r="1772" spans="1:73" ht="15.75">
      <c r="A1772" s="7"/>
      <c r="BR1772" s="4"/>
      <c r="BS1772" s="4"/>
      <c r="BT1772" s="3"/>
      <c r="BU1772" s="3"/>
    </row>
    <row r="1773" spans="1:73" ht="15.75">
      <c r="A1773" s="7"/>
      <c r="BR1773" s="4"/>
      <c r="BS1773" s="4"/>
      <c r="BT1773" s="3"/>
      <c r="BU1773" s="3"/>
    </row>
    <row r="1774" spans="1:73" ht="15.75">
      <c r="A1774" s="7"/>
      <c r="BR1774" s="4"/>
      <c r="BS1774" s="4"/>
      <c r="BT1774" s="3"/>
      <c r="BU1774" s="3"/>
    </row>
    <row r="1775" spans="1:73" ht="15.75">
      <c r="A1775" s="7"/>
      <c r="BR1775" s="4"/>
      <c r="BS1775" s="4"/>
      <c r="BT1775" s="3"/>
      <c r="BU1775" s="3"/>
    </row>
    <row r="1776" spans="1:73" ht="15.75">
      <c r="A1776" s="7"/>
      <c r="BR1776" s="4"/>
      <c r="BS1776" s="4"/>
      <c r="BT1776" s="3"/>
      <c r="BU1776" s="3"/>
    </row>
    <row r="1777" spans="1:73" ht="15.75">
      <c r="A1777" s="7"/>
      <c r="BR1777" s="4"/>
      <c r="BS1777" s="4"/>
      <c r="BT1777" s="3"/>
      <c r="BU1777" s="3"/>
    </row>
    <row r="1778" spans="1:73" ht="15.75">
      <c r="A1778" s="7"/>
      <c r="BR1778" s="4"/>
      <c r="BS1778" s="4"/>
      <c r="BT1778" s="3"/>
      <c r="BU1778" s="3"/>
    </row>
    <row r="1779" spans="1:73" ht="15.75">
      <c r="A1779" s="7"/>
      <c r="BR1779" s="4"/>
      <c r="BS1779" s="4"/>
      <c r="BT1779" s="3"/>
      <c r="BU1779" s="3"/>
    </row>
    <row r="1780" spans="1:73" ht="15.75">
      <c r="A1780" s="7"/>
      <c r="BR1780" s="4"/>
      <c r="BS1780" s="4"/>
      <c r="BT1780" s="3"/>
      <c r="BU1780" s="3"/>
    </row>
    <row r="1781" spans="1:73" ht="15.75">
      <c r="A1781" s="7"/>
      <c r="BR1781" s="4"/>
      <c r="BS1781" s="4"/>
      <c r="BT1781" s="3"/>
      <c r="BU1781" s="3"/>
    </row>
    <row r="1782" spans="1:73" ht="15.75">
      <c r="A1782" s="7"/>
      <c r="BR1782" s="4"/>
      <c r="BS1782" s="4"/>
      <c r="BT1782" s="3"/>
      <c r="BU1782" s="3"/>
    </row>
    <row r="1783" spans="1:73" ht="15.75">
      <c r="A1783" s="7"/>
      <c r="BR1783" s="4"/>
      <c r="BS1783" s="4"/>
      <c r="BT1783" s="3"/>
      <c r="BU1783" s="3"/>
    </row>
    <row r="1784" spans="1:73" ht="15.75">
      <c r="A1784" s="7"/>
      <c r="BR1784" s="4"/>
      <c r="BS1784" s="4"/>
      <c r="BT1784" s="3"/>
      <c r="BU1784" s="3"/>
    </row>
    <row r="1785" spans="1:73" ht="15.75">
      <c r="A1785" s="7"/>
      <c r="BR1785" s="4"/>
      <c r="BS1785" s="4"/>
      <c r="BT1785" s="3"/>
      <c r="BU1785" s="3"/>
    </row>
    <row r="1786" spans="1:73" ht="15.75">
      <c r="A1786" s="7"/>
      <c r="BR1786" s="4"/>
      <c r="BS1786" s="4"/>
      <c r="BT1786" s="3"/>
      <c r="BU1786" s="3"/>
    </row>
    <row r="1787" spans="1:73" ht="15.75">
      <c r="A1787" s="7"/>
      <c r="BR1787" s="4"/>
      <c r="BS1787" s="4"/>
      <c r="BT1787" s="3"/>
      <c r="BU1787" s="3"/>
    </row>
    <row r="1788" spans="1:73" ht="15.75">
      <c r="A1788" s="7"/>
      <c r="BR1788" s="4"/>
      <c r="BS1788" s="4"/>
      <c r="BT1788" s="3"/>
      <c r="BU1788" s="3"/>
    </row>
    <row r="1789" spans="1:73" ht="15.75">
      <c r="A1789" s="7"/>
      <c r="BR1789" s="4"/>
      <c r="BS1789" s="4"/>
      <c r="BT1789" s="3"/>
      <c r="BU1789" s="3"/>
    </row>
    <row r="1790" spans="1:73" ht="15.75">
      <c r="A1790" s="7"/>
      <c r="BR1790" s="4"/>
      <c r="BS1790" s="4"/>
      <c r="BT1790" s="3"/>
      <c r="BU1790" s="3"/>
    </row>
    <row r="1791" spans="1:73" ht="15.75">
      <c r="A1791" s="7"/>
      <c r="BR1791" s="4"/>
      <c r="BS1791" s="4"/>
      <c r="BT1791" s="3"/>
      <c r="BU1791" s="3"/>
    </row>
    <row r="1792" spans="1:73" ht="15.75">
      <c r="A1792" s="7"/>
      <c r="BR1792" s="4"/>
      <c r="BS1792" s="4"/>
      <c r="BT1792" s="3"/>
      <c r="BU1792" s="3"/>
    </row>
    <row r="1793" spans="1:73" ht="15.75">
      <c r="A1793" s="7"/>
      <c r="BR1793" s="4"/>
      <c r="BS1793" s="4"/>
      <c r="BT1793" s="3"/>
      <c r="BU1793" s="3"/>
    </row>
    <row r="1794" spans="1:73" ht="15.75">
      <c r="A1794" s="7"/>
      <c r="BR1794" s="4"/>
      <c r="BS1794" s="4"/>
      <c r="BT1794" s="3"/>
      <c r="BU1794" s="3"/>
    </row>
    <row r="1795" spans="1:73" ht="15.75">
      <c r="A1795" s="7"/>
      <c r="BR1795" s="4"/>
      <c r="BS1795" s="4"/>
      <c r="BT1795" s="3"/>
      <c r="BU1795" s="3"/>
    </row>
    <row r="1796" spans="1:73" ht="15.75">
      <c r="A1796" s="7"/>
      <c r="BR1796" s="4"/>
      <c r="BS1796" s="4"/>
      <c r="BT1796" s="3"/>
      <c r="BU1796" s="3"/>
    </row>
    <row r="1797" spans="1:73" ht="15.75">
      <c r="A1797" s="7"/>
      <c r="BR1797" s="4"/>
      <c r="BS1797" s="4"/>
      <c r="BT1797" s="3"/>
      <c r="BU1797" s="3"/>
    </row>
    <row r="1798" spans="1:73" ht="15.75">
      <c r="A1798" s="7"/>
      <c r="BR1798" s="4"/>
      <c r="BS1798" s="4"/>
      <c r="BT1798" s="3"/>
      <c r="BU1798" s="3"/>
    </row>
    <row r="1799" spans="1:73" ht="15.75">
      <c r="A1799" s="7"/>
      <c r="BR1799" s="4"/>
      <c r="BS1799" s="4"/>
      <c r="BT1799" s="3"/>
      <c r="BU1799" s="3"/>
    </row>
    <row r="1800" spans="1:73" ht="15.75">
      <c r="A1800" s="7"/>
      <c r="BR1800" s="4"/>
      <c r="BS1800" s="4"/>
      <c r="BT1800" s="3"/>
      <c r="BU1800" s="3"/>
    </row>
    <row r="1801" spans="1:73" ht="15.75">
      <c r="A1801" s="7"/>
      <c r="BR1801" s="4"/>
      <c r="BS1801" s="4"/>
      <c r="BT1801" s="3"/>
      <c r="BU1801" s="3"/>
    </row>
    <row r="1802" spans="1:73" ht="15.75">
      <c r="A1802" s="7"/>
      <c r="BR1802" s="4"/>
      <c r="BS1802" s="4"/>
      <c r="BT1802" s="3"/>
      <c r="BU1802" s="3"/>
    </row>
    <row r="1803" spans="1:73" ht="15.75">
      <c r="A1803" s="7"/>
      <c r="BR1803" s="4"/>
      <c r="BS1803" s="4"/>
      <c r="BT1803" s="3"/>
      <c r="BU1803" s="3"/>
    </row>
    <row r="1804" spans="1:73" ht="15.75">
      <c r="A1804" s="7"/>
      <c r="BR1804" s="4"/>
      <c r="BS1804" s="4"/>
      <c r="BT1804" s="3"/>
      <c r="BU1804" s="3"/>
    </row>
    <row r="1805" spans="1:73" ht="15.75">
      <c r="A1805" s="7"/>
      <c r="BR1805" s="4"/>
      <c r="BS1805" s="4"/>
      <c r="BT1805" s="3"/>
      <c r="BU1805" s="3"/>
    </row>
    <row r="1806" spans="1:73" ht="15.75">
      <c r="A1806" s="7"/>
      <c r="BR1806" s="4"/>
      <c r="BS1806" s="4"/>
      <c r="BT1806" s="3"/>
      <c r="BU1806" s="3"/>
    </row>
    <row r="1807" spans="1:73" ht="15.75">
      <c r="A1807" s="7"/>
      <c r="BR1807" s="4"/>
      <c r="BS1807" s="4"/>
      <c r="BT1807" s="3"/>
      <c r="BU1807" s="3"/>
    </row>
    <row r="1808" spans="1:73" ht="15.75">
      <c r="A1808" s="7"/>
      <c r="BR1808" s="4"/>
      <c r="BS1808" s="4"/>
      <c r="BT1808" s="3"/>
      <c r="BU1808" s="3"/>
    </row>
    <row r="1809" spans="1:73" ht="15.75">
      <c r="A1809" s="7"/>
      <c r="BR1809" s="4"/>
      <c r="BS1809" s="4"/>
      <c r="BT1809" s="3"/>
      <c r="BU1809" s="3"/>
    </row>
    <row r="1810" spans="1:73" ht="15.75">
      <c r="A1810" s="7"/>
      <c r="BR1810" s="4"/>
      <c r="BS1810" s="4"/>
      <c r="BT1810" s="3"/>
      <c r="BU1810" s="3"/>
    </row>
    <row r="1811" spans="1:73" ht="15.75">
      <c r="A1811" s="7"/>
      <c r="BR1811" s="4"/>
      <c r="BS1811" s="4"/>
      <c r="BT1811" s="3"/>
      <c r="BU1811" s="3"/>
    </row>
    <row r="1812" spans="1:73" ht="15.75">
      <c r="A1812" s="7"/>
      <c r="BR1812" s="4"/>
      <c r="BS1812" s="4"/>
      <c r="BT1812" s="3"/>
      <c r="BU1812" s="3"/>
    </row>
    <row r="1813" spans="1:73" ht="15.75">
      <c r="A1813" s="7"/>
      <c r="BR1813" s="4"/>
      <c r="BS1813" s="4"/>
      <c r="BT1813" s="3"/>
      <c r="BU1813" s="3"/>
    </row>
    <row r="1814" spans="1:73" ht="15.75">
      <c r="A1814" s="7"/>
      <c r="BR1814" s="4"/>
      <c r="BS1814" s="4"/>
      <c r="BT1814" s="3"/>
      <c r="BU1814" s="3"/>
    </row>
    <row r="1815" spans="1:73" ht="15.75">
      <c r="A1815" s="7"/>
      <c r="BR1815" s="4"/>
      <c r="BS1815" s="4"/>
      <c r="BT1815" s="3"/>
      <c r="BU1815" s="3"/>
    </row>
    <row r="1816" spans="1:73" ht="15.75">
      <c r="A1816" s="7"/>
      <c r="BR1816" s="4"/>
      <c r="BS1816" s="4"/>
      <c r="BT1816" s="3"/>
      <c r="BU1816" s="3"/>
    </row>
    <row r="1817" spans="1:73" ht="15.75">
      <c r="A1817" s="7"/>
      <c r="BR1817" s="4"/>
      <c r="BS1817" s="4"/>
      <c r="BT1817" s="3"/>
      <c r="BU1817" s="3"/>
    </row>
    <row r="1818" spans="1:73" ht="15.75">
      <c r="A1818" s="7"/>
      <c r="BR1818" s="4"/>
      <c r="BS1818" s="4"/>
      <c r="BT1818" s="3"/>
      <c r="BU1818" s="3"/>
    </row>
    <row r="1819" spans="1:73" ht="15.75">
      <c r="A1819" s="7"/>
      <c r="BR1819" s="4"/>
      <c r="BS1819" s="4"/>
      <c r="BT1819" s="3"/>
      <c r="BU1819" s="3"/>
    </row>
    <row r="1820" spans="1:73" ht="15.75">
      <c r="A1820" s="7"/>
      <c r="BR1820" s="4"/>
      <c r="BS1820" s="4"/>
      <c r="BT1820" s="3"/>
      <c r="BU1820" s="3"/>
    </row>
    <row r="1821" spans="1:73" ht="15.75">
      <c r="A1821" s="7"/>
      <c r="BR1821" s="4"/>
      <c r="BS1821" s="4"/>
      <c r="BT1821" s="3"/>
      <c r="BU1821" s="3"/>
    </row>
    <row r="1822" spans="1:73" ht="15.75">
      <c r="A1822" s="7"/>
      <c r="BR1822" s="4"/>
      <c r="BS1822" s="4"/>
      <c r="BT1822" s="3"/>
      <c r="BU1822" s="3"/>
    </row>
    <row r="1823" spans="1:73" ht="15.75">
      <c r="A1823" s="7"/>
      <c r="BR1823" s="4"/>
      <c r="BS1823" s="4"/>
      <c r="BT1823" s="3"/>
      <c r="BU1823" s="3"/>
    </row>
    <row r="1824" spans="1:73" ht="15.75">
      <c r="A1824" s="7"/>
      <c r="BR1824" s="4"/>
      <c r="BS1824" s="4"/>
      <c r="BT1824" s="3"/>
      <c r="BU1824" s="3"/>
    </row>
    <row r="1825" spans="1:73" ht="15.75">
      <c r="A1825" s="7"/>
      <c r="BR1825" s="4"/>
      <c r="BS1825" s="4"/>
      <c r="BT1825" s="3"/>
      <c r="BU1825" s="3"/>
    </row>
    <row r="1826" spans="1:73" ht="15.75">
      <c r="A1826" s="7"/>
      <c r="BR1826" s="4"/>
      <c r="BS1826" s="4"/>
      <c r="BT1826" s="3"/>
      <c r="BU1826" s="3"/>
    </row>
    <row r="1827" spans="1:73" ht="15.75">
      <c r="A1827" s="7"/>
      <c r="BR1827" s="4"/>
      <c r="BS1827" s="4"/>
      <c r="BT1827" s="3"/>
      <c r="BU1827" s="3"/>
    </row>
    <row r="1828" spans="1:73" ht="15.75">
      <c r="A1828" s="7"/>
      <c r="BR1828" s="4"/>
      <c r="BS1828" s="4"/>
      <c r="BT1828" s="3"/>
      <c r="BU1828" s="3"/>
    </row>
    <row r="1829" spans="1:73" ht="15.75">
      <c r="A1829" s="7"/>
      <c r="BR1829" s="4"/>
      <c r="BS1829" s="4"/>
      <c r="BT1829" s="3"/>
      <c r="BU1829" s="3"/>
    </row>
    <row r="1830" spans="1:73" ht="15.75">
      <c r="A1830" s="7"/>
      <c r="BR1830" s="4"/>
      <c r="BS1830" s="4"/>
      <c r="BT1830" s="3"/>
      <c r="BU1830" s="3"/>
    </row>
    <row r="1831" spans="1:73" ht="15.75">
      <c r="A1831" s="7"/>
      <c r="BR1831" s="4"/>
      <c r="BS1831" s="4"/>
      <c r="BT1831" s="3"/>
      <c r="BU1831" s="3"/>
    </row>
    <row r="1832" spans="1:73" ht="15.75">
      <c r="A1832" s="7"/>
      <c r="BR1832" s="4"/>
      <c r="BS1832" s="4"/>
      <c r="BT1832" s="3"/>
      <c r="BU1832" s="3"/>
    </row>
    <row r="1833" spans="1:73" ht="15.75">
      <c r="A1833" s="7"/>
      <c r="BR1833" s="4"/>
      <c r="BS1833" s="4"/>
      <c r="BT1833" s="3"/>
      <c r="BU1833" s="3"/>
    </row>
    <row r="1834" spans="1:73" ht="15.75">
      <c r="A1834" s="7"/>
      <c r="BR1834" s="4"/>
      <c r="BS1834" s="4"/>
      <c r="BT1834" s="3"/>
      <c r="BU1834" s="3"/>
    </row>
    <row r="1835" spans="1:73" ht="15.75">
      <c r="A1835" s="7"/>
      <c r="BR1835" s="4"/>
      <c r="BS1835" s="4"/>
      <c r="BT1835" s="3"/>
      <c r="BU1835" s="3"/>
    </row>
    <row r="1836" spans="1:73" ht="15.75">
      <c r="A1836" s="7"/>
      <c r="BR1836" s="4"/>
      <c r="BS1836" s="4"/>
      <c r="BT1836" s="3"/>
      <c r="BU1836" s="3"/>
    </row>
    <row r="1837" spans="1:73" ht="15.75">
      <c r="A1837" s="7"/>
      <c r="BR1837" s="4"/>
      <c r="BS1837" s="4"/>
      <c r="BT1837" s="3"/>
      <c r="BU1837" s="3"/>
    </row>
    <row r="1838" spans="1:73" ht="15.75">
      <c r="A1838" s="7"/>
      <c r="BR1838" s="4"/>
      <c r="BS1838" s="4"/>
      <c r="BT1838" s="3"/>
      <c r="BU1838" s="3"/>
    </row>
    <row r="1839" spans="1:73" ht="15.75">
      <c r="A1839" s="7"/>
      <c r="BR1839" s="4"/>
      <c r="BS1839" s="4"/>
      <c r="BT1839" s="3"/>
      <c r="BU1839" s="3"/>
    </row>
    <row r="1840" spans="1:73" ht="15.75">
      <c r="A1840" s="7"/>
      <c r="BR1840" s="4"/>
      <c r="BS1840" s="4"/>
      <c r="BT1840" s="3"/>
      <c r="BU1840" s="3"/>
    </row>
    <row r="1841" spans="1:73" ht="15.75">
      <c r="A1841" s="7"/>
      <c r="BR1841" s="4"/>
      <c r="BS1841" s="4"/>
      <c r="BT1841" s="3"/>
      <c r="BU1841" s="3"/>
    </row>
    <row r="1842" spans="1:73" ht="15.75">
      <c r="A1842" s="7"/>
      <c r="BR1842" s="4"/>
      <c r="BS1842" s="4"/>
      <c r="BT1842" s="3"/>
      <c r="BU1842" s="3"/>
    </row>
    <row r="1843" spans="1:73" ht="15.75">
      <c r="A1843" s="7"/>
      <c r="BR1843" s="4"/>
      <c r="BS1843" s="4"/>
      <c r="BT1843" s="3"/>
      <c r="BU1843" s="3"/>
    </row>
    <row r="1844" spans="1:73" ht="15.75">
      <c r="A1844" s="7"/>
      <c r="BR1844" s="4"/>
      <c r="BS1844" s="4"/>
      <c r="BT1844" s="3"/>
      <c r="BU1844" s="3"/>
    </row>
    <row r="1845" spans="1:73" ht="15.75">
      <c r="A1845" s="7"/>
      <c r="BR1845" s="4"/>
      <c r="BS1845" s="4"/>
      <c r="BT1845" s="3"/>
      <c r="BU1845" s="3"/>
    </row>
    <row r="1846" spans="1:73" ht="15.75">
      <c r="A1846" s="7"/>
      <c r="BR1846" s="4"/>
      <c r="BS1846" s="4"/>
      <c r="BT1846" s="3"/>
      <c r="BU1846" s="3"/>
    </row>
    <row r="1847" spans="1:73" ht="15.75">
      <c r="A1847" s="7"/>
      <c r="BR1847" s="4"/>
      <c r="BS1847" s="4"/>
      <c r="BT1847" s="3"/>
      <c r="BU1847" s="3"/>
    </row>
    <row r="1848" spans="1:73" ht="15.75">
      <c r="A1848" s="7"/>
      <c r="BR1848" s="4"/>
      <c r="BS1848" s="4"/>
      <c r="BT1848" s="3"/>
      <c r="BU1848" s="3"/>
    </row>
    <row r="1849" spans="1:73" ht="15.75">
      <c r="A1849" s="7"/>
      <c r="BR1849" s="4"/>
      <c r="BS1849" s="4"/>
      <c r="BT1849" s="3"/>
      <c r="BU1849" s="3"/>
    </row>
    <row r="1850" spans="1:73" ht="15.75">
      <c r="A1850" s="7"/>
      <c r="BR1850" s="4"/>
      <c r="BS1850" s="4"/>
      <c r="BT1850" s="3"/>
      <c r="BU1850" s="3"/>
    </row>
    <row r="1851" spans="1:73" ht="15.75">
      <c r="A1851" s="7"/>
      <c r="BR1851" s="4"/>
      <c r="BS1851" s="4"/>
      <c r="BT1851" s="3"/>
      <c r="BU1851" s="3"/>
    </row>
    <row r="1852" spans="1:73" ht="15.75">
      <c r="A1852" s="7"/>
      <c r="BR1852" s="4"/>
      <c r="BS1852" s="4"/>
      <c r="BT1852" s="3"/>
      <c r="BU1852" s="3"/>
    </row>
    <row r="1853" spans="1:73" ht="15.75">
      <c r="A1853" s="7"/>
      <c r="BR1853" s="4"/>
      <c r="BS1853" s="4"/>
      <c r="BT1853" s="3"/>
      <c r="BU1853" s="3"/>
    </row>
    <row r="1854" spans="1:73" ht="15.75">
      <c r="A1854" s="7"/>
      <c r="BR1854" s="4"/>
      <c r="BS1854" s="4"/>
      <c r="BT1854" s="3"/>
      <c r="BU1854" s="3"/>
    </row>
    <row r="1855" spans="1:73" ht="15.75">
      <c r="A1855" s="7"/>
      <c r="BR1855" s="4"/>
      <c r="BS1855" s="4"/>
      <c r="BT1855" s="3"/>
      <c r="BU1855" s="3"/>
    </row>
    <row r="1856" spans="1:73" ht="15.75">
      <c r="A1856" s="7"/>
      <c r="BR1856" s="4"/>
      <c r="BS1856" s="4"/>
      <c r="BT1856" s="3"/>
      <c r="BU1856" s="3"/>
    </row>
    <row r="1857" spans="1:73" ht="15.75">
      <c r="A1857" s="7"/>
      <c r="BR1857" s="4"/>
      <c r="BS1857" s="4"/>
      <c r="BT1857" s="3"/>
      <c r="BU1857" s="3"/>
    </row>
    <row r="1858" spans="1:73" ht="15.75">
      <c r="A1858" s="7"/>
      <c r="BR1858" s="4"/>
      <c r="BS1858" s="4"/>
      <c r="BT1858" s="3"/>
      <c r="BU1858" s="3"/>
    </row>
    <row r="1859" spans="1:73" ht="15.75">
      <c r="A1859" s="7"/>
      <c r="BR1859" s="4"/>
      <c r="BS1859" s="4"/>
      <c r="BT1859" s="3"/>
      <c r="BU1859" s="3"/>
    </row>
    <row r="1860" spans="1:73" ht="15.75">
      <c r="A1860" s="7"/>
      <c r="BR1860" s="4"/>
      <c r="BS1860" s="4"/>
      <c r="BT1860" s="3"/>
      <c r="BU1860" s="3"/>
    </row>
    <row r="1861" spans="1:73" ht="15.75">
      <c r="A1861" s="7"/>
      <c r="BR1861" s="4"/>
      <c r="BS1861" s="4"/>
      <c r="BT1861" s="3"/>
      <c r="BU1861" s="3"/>
    </row>
    <row r="1862" spans="1:73" ht="15.75">
      <c r="A1862" s="7"/>
      <c r="BR1862" s="4"/>
      <c r="BS1862" s="4"/>
      <c r="BT1862" s="3"/>
      <c r="BU1862" s="3"/>
    </row>
    <row r="1863" spans="1:73" ht="15.75">
      <c r="A1863" s="7"/>
      <c r="BR1863" s="4"/>
      <c r="BS1863" s="4"/>
      <c r="BT1863" s="3"/>
      <c r="BU1863" s="3"/>
    </row>
    <row r="1864" spans="1:73" ht="15.75">
      <c r="A1864" s="7"/>
      <c r="BR1864" s="4"/>
      <c r="BS1864" s="4"/>
      <c r="BT1864" s="3"/>
      <c r="BU1864" s="3"/>
    </row>
    <row r="1865" spans="1:73" ht="15.75">
      <c r="A1865" s="7"/>
      <c r="BR1865" s="4"/>
      <c r="BS1865" s="4"/>
      <c r="BT1865" s="3"/>
      <c r="BU1865" s="3"/>
    </row>
    <row r="1866" spans="1:73" ht="15.75">
      <c r="A1866" s="7"/>
      <c r="BR1866" s="4"/>
      <c r="BS1866" s="4"/>
      <c r="BT1866" s="3"/>
      <c r="BU1866" s="3"/>
    </row>
    <row r="1867" spans="1:73" ht="15.75">
      <c r="A1867" s="7"/>
      <c r="BR1867" s="4"/>
      <c r="BS1867" s="4"/>
      <c r="BT1867" s="3"/>
      <c r="BU1867" s="3"/>
    </row>
    <row r="1868" spans="1:73" ht="15.75">
      <c r="A1868" s="7"/>
      <c r="BR1868" s="4"/>
      <c r="BS1868" s="4"/>
      <c r="BT1868" s="3"/>
      <c r="BU1868" s="3"/>
    </row>
    <row r="1869" spans="1:73" ht="15.75">
      <c r="A1869" s="7"/>
      <c r="BR1869" s="4"/>
      <c r="BS1869" s="4"/>
      <c r="BT1869" s="3"/>
      <c r="BU1869" s="3"/>
    </row>
    <row r="1870" spans="1:73" ht="15.75">
      <c r="A1870" s="7"/>
      <c r="BR1870" s="4"/>
      <c r="BS1870" s="4"/>
      <c r="BT1870" s="3"/>
      <c r="BU1870" s="3"/>
    </row>
    <row r="1871" spans="1:73" ht="15.75">
      <c r="A1871" s="7"/>
      <c r="BR1871" s="4"/>
      <c r="BS1871" s="4"/>
      <c r="BT1871" s="3"/>
      <c r="BU1871" s="3"/>
    </row>
    <row r="1872" spans="1:73" ht="15.75">
      <c r="A1872" s="7"/>
      <c r="BR1872" s="4"/>
      <c r="BS1872" s="4"/>
      <c r="BT1872" s="3"/>
      <c r="BU1872" s="3"/>
    </row>
    <row r="1873" spans="1:73" ht="15.75">
      <c r="A1873" s="7"/>
      <c r="BR1873" s="4"/>
      <c r="BS1873" s="4"/>
      <c r="BT1873" s="3"/>
      <c r="BU1873" s="3"/>
    </row>
    <row r="1874" spans="1:73" ht="15.75">
      <c r="A1874" s="7"/>
      <c r="BR1874" s="4"/>
      <c r="BS1874" s="4"/>
      <c r="BT1874" s="3"/>
      <c r="BU1874" s="3"/>
    </row>
    <row r="1875" spans="1:73" ht="15.75">
      <c r="A1875" s="7"/>
      <c r="BR1875" s="4"/>
      <c r="BS1875" s="4"/>
      <c r="BT1875" s="3"/>
      <c r="BU1875" s="3"/>
    </row>
    <row r="1876" spans="1:73" ht="15.75">
      <c r="A1876" s="7"/>
      <c r="BR1876" s="4"/>
      <c r="BS1876" s="4"/>
      <c r="BT1876" s="3"/>
      <c r="BU1876" s="3"/>
    </row>
    <row r="1877" spans="1:73" ht="15.75">
      <c r="A1877" s="7"/>
      <c r="BR1877" s="4"/>
      <c r="BS1877" s="4"/>
      <c r="BT1877" s="3"/>
      <c r="BU1877" s="3"/>
    </row>
    <row r="1878" spans="1:73" ht="15.75">
      <c r="A1878" s="7"/>
      <c r="BR1878" s="4"/>
      <c r="BS1878" s="4"/>
      <c r="BT1878" s="3"/>
      <c r="BU1878" s="3"/>
    </row>
    <row r="1879" spans="1:73" ht="15.75">
      <c r="A1879" s="7"/>
      <c r="BR1879" s="4"/>
      <c r="BS1879" s="4"/>
      <c r="BT1879" s="3"/>
      <c r="BU1879" s="3"/>
    </row>
    <row r="1880" spans="1:73" ht="15.75">
      <c r="A1880" s="7"/>
      <c r="BR1880" s="4"/>
      <c r="BS1880" s="4"/>
      <c r="BT1880" s="3"/>
      <c r="BU1880" s="3"/>
    </row>
    <row r="1881" spans="1:73" ht="15.75">
      <c r="A1881" s="7"/>
      <c r="BR1881" s="4"/>
      <c r="BS1881" s="4"/>
      <c r="BT1881" s="3"/>
      <c r="BU1881" s="3"/>
    </row>
    <row r="1882" spans="1:73" ht="15.75">
      <c r="A1882" s="7"/>
      <c r="BR1882" s="4"/>
      <c r="BS1882" s="4"/>
      <c r="BT1882" s="3"/>
      <c r="BU1882" s="3"/>
    </row>
    <row r="1883" spans="1:73" ht="15.75">
      <c r="A1883" s="7"/>
      <c r="BR1883" s="4"/>
      <c r="BS1883" s="4"/>
      <c r="BT1883" s="3"/>
      <c r="BU1883" s="3"/>
    </row>
    <row r="1884" spans="1:73" ht="15.75">
      <c r="A1884" s="7"/>
      <c r="BR1884" s="4"/>
      <c r="BS1884" s="4"/>
      <c r="BT1884" s="3"/>
      <c r="BU1884" s="3"/>
    </row>
    <row r="1885" spans="1:73" ht="15.75">
      <c r="A1885" s="7"/>
      <c r="BR1885" s="4"/>
      <c r="BS1885" s="4"/>
      <c r="BT1885" s="3"/>
      <c r="BU1885" s="3"/>
    </row>
    <row r="1886" spans="1:73" ht="15.75">
      <c r="A1886" s="7"/>
      <c r="BR1886" s="4"/>
      <c r="BS1886" s="4"/>
      <c r="BT1886" s="3"/>
      <c r="BU1886" s="3"/>
    </row>
    <row r="1887" spans="1:73" ht="15.75">
      <c r="A1887" s="7"/>
      <c r="BR1887" s="4"/>
      <c r="BS1887" s="4"/>
      <c r="BT1887" s="3"/>
      <c r="BU1887" s="3"/>
    </row>
    <row r="1888" spans="1:73" ht="15.75">
      <c r="A1888" s="7"/>
      <c r="BR1888" s="4"/>
      <c r="BS1888" s="4"/>
      <c r="BT1888" s="3"/>
      <c r="BU1888" s="3"/>
    </row>
    <row r="1889" spans="1:73" ht="15.75">
      <c r="A1889" s="7"/>
      <c r="BR1889" s="4"/>
      <c r="BS1889" s="4"/>
      <c r="BT1889" s="3"/>
      <c r="BU1889" s="3"/>
    </row>
    <row r="1890" spans="1:73" ht="15.75">
      <c r="A1890" s="7"/>
      <c r="BR1890" s="4"/>
      <c r="BS1890" s="4"/>
      <c r="BT1890" s="3"/>
      <c r="BU1890" s="3"/>
    </row>
    <row r="1891" spans="1:73" ht="15.75">
      <c r="A1891" s="7"/>
      <c r="BR1891" s="4"/>
      <c r="BS1891" s="4"/>
      <c r="BT1891" s="3"/>
      <c r="BU1891" s="3"/>
    </row>
    <row r="1892" spans="1:73" ht="15.75">
      <c r="A1892" s="7"/>
      <c r="BR1892" s="4"/>
      <c r="BS1892" s="4"/>
      <c r="BT1892" s="3"/>
      <c r="BU1892" s="3"/>
    </row>
    <row r="1893" spans="1:73" ht="15.75">
      <c r="A1893" s="7"/>
      <c r="BR1893" s="4"/>
      <c r="BS1893" s="4"/>
      <c r="BT1893" s="3"/>
      <c r="BU1893" s="3"/>
    </row>
    <row r="1894" spans="1:73" ht="15.75">
      <c r="A1894" s="7"/>
      <c r="BR1894" s="4"/>
      <c r="BS1894" s="4"/>
      <c r="BT1894" s="3"/>
      <c r="BU1894" s="3"/>
    </row>
    <row r="1895" spans="1:73" ht="15.75">
      <c r="A1895" s="7"/>
      <c r="BR1895" s="4"/>
      <c r="BS1895" s="4"/>
      <c r="BT1895" s="3"/>
      <c r="BU1895" s="3"/>
    </row>
    <row r="1896" spans="1:73" ht="15.75">
      <c r="A1896" s="7"/>
      <c r="BR1896" s="4"/>
      <c r="BS1896" s="4"/>
      <c r="BT1896" s="3"/>
      <c r="BU1896" s="3"/>
    </row>
    <row r="1897" spans="1:73" ht="15.75">
      <c r="A1897" s="7"/>
      <c r="BR1897" s="4"/>
      <c r="BS1897" s="4"/>
      <c r="BT1897" s="3"/>
      <c r="BU1897" s="3"/>
    </row>
    <row r="1898" spans="1:73" ht="15.75">
      <c r="A1898" s="7"/>
      <c r="BR1898" s="4"/>
      <c r="BS1898" s="4"/>
      <c r="BT1898" s="3"/>
      <c r="BU1898" s="3"/>
    </row>
    <row r="1899" spans="1:73" ht="15.75">
      <c r="A1899" s="7"/>
      <c r="BR1899" s="4"/>
      <c r="BS1899" s="4"/>
      <c r="BT1899" s="3"/>
      <c r="BU1899" s="3"/>
    </row>
    <row r="1900" spans="1:73" ht="15.75">
      <c r="A1900" s="7"/>
      <c r="BR1900" s="4"/>
      <c r="BS1900" s="4"/>
      <c r="BT1900" s="3"/>
      <c r="BU1900" s="3"/>
    </row>
    <row r="1901" spans="1:73" ht="15.75">
      <c r="A1901" s="7"/>
      <c r="BR1901" s="4"/>
      <c r="BS1901" s="4"/>
      <c r="BT1901" s="3"/>
      <c r="BU1901" s="3"/>
    </row>
    <row r="1902" spans="1:73" ht="15.75">
      <c r="A1902" s="7"/>
      <c r="BR1902" s="4"/>
      <c r="BS1902" s="4"/>
      <c r="BT1902" s="3"/>
      <c r="BU1902" s="3"/>
    </row>
    <row r="1903" spans="1:73" ht="15.75">
      <c r="A1903" s="7"/>
      <c r="BR1903" s="4"/>
      <c r="BS1903" s="4"/>
      <c r="BT1903" s="3"/>
      <c r="BU1903" s="3"/>
    </row>
    <row r="1904" spans="1:73" ht="15.75">
      <c r="A1904" s="7"/>
      <c r="BR1904" s="4"/>
      <c r="BS1904" s="4"/>
      <c r="BT1904" s="3"/>
      <c r="BU1904" s="3"/>
    </row>
    <row r="1905" spans="1:73" ht="15.75">
      <c r="A1905" s="7"/>
      <c r="BR1905" s="4"/>
      <c r="BS1905" s="4"/>
      <c r="BT1905" s="3"/>
      <c r="BU1905" s="3"/>
    </row>
    <row r="1906" spans="1:73" ht="15.75">
      <c r="A1906" s="7"/>
      <c r="BR1906" s="4"/>
      <c r="BS1906" s="4"/>
      <c r="BT1906" s="3"/>
      <c r="BU1906" s="3"/>
    </row>
    <row r="1907" spans="1:73" ht="15.75">
      <c r="A1907" s="7"/>
      <c r="BR1907" s="4"/>
      <c r="BS1907" s="4"/>
      <c r="BT1907" s="3"/>
      <c r="BU1907" s="3"/>
    </row>
    <row r="1908" spans="1:73" ht="15.75">
      <c r="A1908" s="7"/>
      <c r="BR1908" s="4"/>
      <c r="BS1908" s="4"/>
      <c r="BT1908" s="3"/>
      <c r="BU1908" s="3"/>
    </row>
    <row r="1909" spans="1:73" ht="15.75">
      <c r="A1909" s="7"/>
      <c r="BR1909" s="4"/>
      <c r="BS1909" s="4"/>
      <c r="BT1909" s="3"/>
      <c r="BU1909" s="3"/>
    </row>
    <row r="1910" spans="1:73" ht="15.75">
      <c r="A1910" s="7"/>
      <c r="BR1910" s="4"/>
      <c r="BS1910" s="4"/>
      <c r="BT1910" s="3"/>
      <c r="BU1910" s="3"/>
    </row>
    <row r="1911" spans="1:73" ht="15.75">
      <c r="A1911" s="7"/>
      <c r="BR1911" s="4"/>
      <c r="BS1911" s="4"/>
      <c r="BT1911" s="3"/>
      <c r="BU1911" s="3"/>
    </row>
    <row r="1912" spans="1:73" ht="15.75">
      <c r="A1912" s="7"/>
      <c r="BR1912" s="4"/>
      <c r="BS1912" s="4"/>
      <c r="BT1912" s="3"/>
      <c r="BU1912" s="3"/>
    </row>
    <row r="1913" spans="1:73" ht="15.75">
      <c r="A1913" s="7"/>
      <c r="BR1913" s="4"/>
      <c r="BS1913" s="4"/>
      <c r="BT1913" s="3"/>
      <c r="BU1913" s="3"/>
    </row>
    <row r="1914" spans="1:73" ht="15.75">
      <c r="A1914" s="7"/>
      <c r="BR1914" s="4"/>
      <c r="BS1914" s="4"/>
      <c r="BT1914" s="3"/>
      <c r="BU1914" s="3"/>
    </row>
    <row r="1915" spans="1:73" ht="15.75">
      <c r="A1915" s="7"/>
      <c r="BR1915" s="4"/>
      <c r="BS1915" s="4"/>
      <c r="BT1915" s="3"/>
      <c r="BU1915" s="3"/>
    </row>
    <row r="1916" spans="1:73" ht="15.75">
      <c r="A1916" s="7"/>
      <c r="BR1916" s="4"/>
      <c r="BS1916" s="4"/>
      <c r="BT1916" s="3"/>
      <c r="BU1916" s="3"/>
    </row>
    <row r="1917" spans="1:73" ht="15.75">
      <c r="A1917" s="7"/>
      <c r="BR1917" s="4"/>
      <c r="BS1917" s="4"/>
      <c r="BT1917" s="3"/>
      <c r="BU1917" s="3"/>
    </row>
    <row r="1918" spans="1:73" ht="15.75">
      <c r="A1918" s="7"/>
      <c r="BR1918" s="4"/>
      <c r="BS1918" s="4"/>
      <c r="BT1918" s="3"/>
      <c r="BU1918" s="3"/>
    </row>
    <row r="1919" spans="1:73" ht="15.75">
      <c r="A1919" s="7"/>
      <c r="BR1919" s="4"/>
      <c r="BS1919" s="4"/>
      <c r="BT1919" s="3"/>
      <c r="BU1919" s="3"/>
    </row>
    <row r="1920" spans="1:73" ht="15.75">
      <c r="A1920" s="7"/>
      <c r="BR1920" s="4"/>
      <c r="BS1920" s="4"/>
      <c r="BT1920" s="3"/>
      <c r="BU1920" s="3"/>
    </row>
    <row r="1921" spans="1:73" ht="15.75">
      <c r="A1921" s="7"/>
      <c r="BR1921" s="4"/>
      <c r="BS1921" s="4"/>
      <c r="BT1921" s="3"/>
      <c r="BU1921" s="3"/>
    </row>
    <row r="1922" spans="1:73" ht="15.75">
      <c r="A1922" s="7"/>
      <c r="BR1922" s="4"/>
      <c r="BS1922" s="4"/>
      <c r="BT1922" s="3"/>
      <c r="BU1922" s="3"/>
    </row>
    <row r="1923" spans="1:73" ht="15.75">
      <c r="A1923" s="7"/>
      <c r="BR1923" s="4"/>
      <c r="BS1923" s="4"/>
      <c r="BT1923" s="3"/>
      <c r="BU1923" s="3"/>
    </row>
    <row r="1924" spans="1:73" ht="15.75">
      <c r="A1924" s="7"/>
      <c r="BR1924" s="4"/>
      <c r="BS1924" s="4"/>
      <c r="BT1924" s="3"/>
      <c r="BU1924" s="3"/>
    </row>
    <row r="1925" spans="1:73" ht="15.75">
      <c r="A1925" s="7"/>
      <c r="BR1925" s="4"/>
      <c r="BS1925" s="4"/>
      <c r="BT1925" s="3"/>
      <c r="BU1925" s="3"/>
    </row>
    <row r="1926" spans="1:73" ht="15.75">
      <c r="A1926" s="7"/>
      <c r="BR1926" s="4"/>
      <c r="BS1926" s="4"/>
      <c r="BT1926" s="3"/>
      <c r="BU1926" s="3"/>
    </row>
    <row r="1927" spans="1:73" ht="15.75">
      <c r="A1927" s="7"/>
      <c r="BR1927" s="4"/>
      <c r="BS1927" s="4"/>
      <c r="BT1927" s="3"/>
      <c r="BU1927" s="3"/>
    </row>
    <row r="1928" spans="1:73" ht="15.75">
      <c r="A1928" s="7"/>
      <c r="BR1928" s="4"/>
      <c r="BS1928" s="4"/>
      <c r="BT1928" s="3"/>
      <c r="BU1928" s="3"/>
    </row>
    <row r="1929" spans="1:73" ht="15.75">
      <c r="A1929" s="7"/>
      <c r="BR1929" s="4"/>
      <c r="BS1929" s="4"/>
      <c r="BT1929" s="3"/>
      <c r="BU1929" s="3"/>
    </row>
    <row r="1930" spans="1:73" ht="15.75">
      <c r="A1930" s="7"/>
      <c r="BR1930" s="4"/>
      <c r="BS1930" s="4"/>
      <c r="BT1930" s="3"/>
      <c r="BU1930" s="3"/>
    </row>
    <row r="1931" spans="1:73" ht="15.75">
      <c r="A1931" s="7"/>
      <c r="BR1931" s="4"/>
      <c r="BS1931" s="4"/>
      <c r="BT1931" s="3"/>
      <c r="BU1931" s="3"/>
    </row>
    <row r="1932" spans="1:73" ht="15.75">
      <c r="A1932" s="7"/>
      <c r="BR1932" s="4"/>
      <c r="BS1932" s="4"/>
      <c r="BT1932" s="3"/>
      <c r="BU1932" s="3"/>
    </row>
    <row r="1933" spans="1:73" ht="15.75">
      <c r="A1933" s="7"/>
      <c r="BR1933" s="4"/>
      <c r="BS1933" s="4"/>
      <c r="BT1933" s="3"/>
      <c r="BU1933" s="3"/>
    </row>
    <row r="1934" spans="1:73" ht="15.75">
      <c r="A1934" s="7"/>
      <c r="BR1934" s="4"/>
      <c r="BS1934" s="4"/>
      <c r="BT1934" s="3"/>
      <c r="BU1934" s="3"/>
    </row>
    <row r="1935" spans="1:73" ht="15.75">
      <c r="A1935" s="7"/>
      <c r="BR1935" s="4"/>
      <c r="BS1935" s="4"/>
      <c r="BT1935" s="3"/>
      <c r="BU1935" s="3"/>
    </row>
    <row r="1936" spans="1:73" ht="15.75">
      <c r="A1936" s="7"/>
      <c r="BR1936" s="4"/>
      <c r="BS1936" s="4"/>
      <c r="BT1936" s="3"/>
      <c r="BU1936" s="3"/>
    </row>
    <row r="1937" spans="1:73" ht="15.75">
      <c r="A1937" s="7"/>
      <c r="BR1937" s="4"/>
      <c r="BS1937" s="4"/>
      <c r="BT1937" s="3"/>
      <c r="BU1937" s="3"/>
    </row>
    <row r="1938" spans="1:73" ht="15.75">
      <c r="A1938" s="7"/>
      <c r="BR1938" s="4"/>
      <c r="BS1938" s="4"/>
      <c r="BT1938" s="3"/>
      <c r="BU1938" s="3"/>
    </row>
    <row r="1939" spans="1:73" ht="15.75">
      <c r="A1939" s="7"/>
      <c r="BR1939" s="4"/>
      <c r="BS1939" s="4"/>
      <c r="BT1939" s="3"/>
      <c r="BU1939" s="3"/>
    </row>
    <row r="1940" spans="1:73" ht="15.75">
      <c r="A1940" s="7"/>
      <c r="BR1940" s="4"/>
      <c r="BS1940" s="4"/>
      <c r="BT1940" s="3"/>
      <c r="BU1940" s="3"/>
    </row>
    <row r="1941" spans="1:73" ht="15.75">
      <c r="A1941" s="7"/>
      <c r="BR1941" s="4"/>
      <c r="BS1941" s="4"/>
      <c r="BT1941" s="3"/>
      <c r="BU1941" s="3"/>
    </row>
    <row r="1942" spans="1:73" ht="15.75">
      <c r="A1942" s="7"/>
      <c r="BR1942" s="4"/>
      <c r="BS1942" s="4"/>
      <c r="BT1942" s="3"/>
      <c r="BU1942" s="3"/>
    </row>
    <row r="1943" spans="1:73" ht="15.75">
      <c r="A1943" s="7"/>
      <c r="BR1943" s="4"/>
      <c r="BS1943" s="4"/>
      <c r="BT1943" s="3"/>
      <c r="BU1943" s="3"/>
    </row>
    <row r="1944" spans="1:73" ht="15.75">
      <c r="A1944" s="7"/>
      <c r="BR1944" s="4"/>
      <c r="BS1944" s="4"/>
      <c r="BT1944" s="3"/>
      <c r="BU1944" s="3"/>
    </row>
    <row r="1945" spans="1:73" ht="15.75">
      <c r="A1945" s="7"/>
      <c r="BR1945" s="4"/>
      <c r="BS1945" s="4"/>
      <c r="BT1945" s="3"/>
      <c r="BU1945" s="3"/>
    </row>
    <row r="1946" spans="1:73" ht="15.75">
      <c r="A1946" s="7"/>
      <c r="BR1946" s="4"/>
      <c r="BS1946" s="4"/>
      <c r="BT1946" s="3"/>
      <c r="BU1946" s="3"/>
    </row>
    <row r="1947" spans="1:73" ht="15.75">
      <c r="A1947" s="7"/>
      <c r="BR1947" s="4"/>
      <c r="BS1947" s="4"/>
      <c r="BT1947" s="3"/>
      <c r="BU1947" s="3"/>
    </row>
    <row r="1948" spans="1:73" ht="15.75">
      <c r="A1948" s="7"/>
      <c r="BR1948" s="4"/>
      <c r="BS1948" s="4"/>
      <c r="BT1948" s="3"/>
      <c r="BU1948" s="3"/>
    </row>
    <row r="1949" spans="1:73" ht="15.75">
      <c r="A1949" s="7"/>
      <c r="BR1949" s="4"/>
      <c r="BS1949" s="4"/>
      <c r="BT1949" s="3"/>
      <c r="BU1949" s="3"/>
    </row>
    <row r="1950" spans="1:73" ht="15.75">
      <c r="A1950" s="7"/>
      <c r="BR1950" s="4"/>
      <c r="BS1950" s="4"/>
      <c r="BT1950" s="3"/>
      <c r="BU1950" s="3"/>
    </row>
    <row r="1951" spans="1:73" ht="15.75">
      <c r="A1951" s="7"/>
      <c r="BR1951" s="4"/>
      <c r="BS1951" s="4"/>
      <c r="BT1951" s="3"/>
      <c r="BU1951" s="3"/>
    </row>
    <row r="1952" spans="1:73" ht="15.75">
      <c r="A1952" s="7"/>
      <c r="BR1952" s="4"/>
      <c r="BS1952" s="4"/>
      <c r="BT1952" s="3"/>
      <c r="BU1952" s="3"/>
    </row>
    <row r="1953" spans="1:73" ht="15.75">
      <c r="A1953" s="7"/>
      <c r="BR1953" s="4"/>
      <c r="BS1953" s="4"/>
      <c r="BT1953" s="3"/>
      <c r="BU1953" s="3"/>
    </row>
    <row r="1954" spans="1:73" ht="15.75">
      <c r="A1954" s="7"/>
      <c r="BR1954" s="4"/>
      <c r="BS1954" s="4"/>
      <c r="BT1954" s="3"/>
      <c r="BU1954" s="3"/>
    </row>
    <row r="1955" spans="1:73" ht="15.75">
      <c r="A1955" s="7"/>
      <c r="BR1955" s="4"/>
      <c r="BS1955" s="4"/>
      <c r="BT1955" s="3"/>
      <c r="BU1955" s="3"/>
    </row>
    <row r="1956" spans="1:73" ht="15.75">
      <c r="A1956" s="7"/>
      <c r="BR1956" s="4"/>
      <c r="BS1956" s="4"/>
      <c r="BT1956" s="3"/>
      <c r="BU1956" s="3"/>
    </row>
    <row r="1957" spans="1:73" ht="15.75">
      <c r="A1957" s="7"/>
      <c r="BR1957" s="4"/>
      <c r="BS1957" s="4"/>
      <c r="BT1957" s="3"/>
      <c r="BU1957" s="3"/>
    </row>
    <row r="1958" spans="1:73" ht="15.75">
      <c r="A1958" s="7"/>
      <c r="BR1958" s="4"/>
      <c r="BS1958" s="4"/>
      <c r="BT1958" s="3"/>
      <c r="BU1958" s="3"/>
    </row>
    <row r="1959" spans="1:73" ht="15.75">
      <c r="A1959" s="7"/>
      <c r="BR1959" s="4"/>
      <c r="BS1959" s="4"/>
      <c r="BT1959" s="3"/>
      <c r="BU1959" s="3"/>
    </row>
    <row r="1960" spans="1:73" ht="15.75">
      <c r="A1960" s="7"/>
      <c r="BR1960" s="4"/>
      <c r="BS1960" s="4"/>
      <c r="BT1960" s="3"/>
      <c r="BU1960" s="3"/>
    </row>
    <row r="1961" spans="1:73" ht="15.75">
      <c r="A1961" s="7"/>
      <c r="BR1961" s="4"/>
      <c r="BS1961" s="4"/>
      <c r="BT1961" s="3"/>
      <c r="BU1961" s="3"/>
    </row>
    <row r="1962" spans="1:73" ht="15.75">
      <c r="A1962" s="7"/>
      <c r="BR1962" s="4"/>
      <c r="BS1962" s="4"/>
      <c r="BT1962" s="3"/>
      <c r="BU1962" s="3"/>
    </row>
    <row r="1963" spans="1:73" ht="15.75">
      <c r="A1963" s="7"/>
      <c r="BR1963" s="4"/>
      <c r="BS1963" s="4"/>
      <c r="BT1963" s="3"/>
      <c r="BU1963" s="3"/>
    </row>
    <row r="1964" spans="1:73" ht="15.75">
      <c r="A1964" s="7"/>
      <c r="BR1964" s="4"/>
      <c r="BS1964" s="4"/>
      <c r="BT1964" s="3"/>
      <c r="BU1964" s="3"/>
    </row>
    <row r="1965" spans="1:73" ht="15.75">
      <c r="A1965" s="7"/>
      <c r="BR1965" s="4"/>
      <c r="BS1965" s="4"/>
      <c r="BT1965" s="3"/>
      <c r="BU1965" s="3"/>
    </row>
    <row r="1966" spans="1:73" ht="15.75">
      <c r="A1966" s="7"/>
      <c r="BR1966" s="4"/>
      <c r="BS1966" s="4"/>
      <c r="BT1966" s="3"/>
      <c r="BU1966" s="3"/>
    </row>
    <row r="1967" spans="1:73" ht="15.75">
      <c r="A1967" s="7"/>
      <c r="BR1967" s="4"/>
      <c r="BS1967" s="4"/>
      <c r="BT1967" s="3"/>
      <c r="BU1967" s="3"/>
    </row>
    <row r="1968" spans="1:73" ht="15.75">
      <c r="A1968" s="7"/>
      <c r="BR1968" s="4"/>
      <c r="BS1968" s="4"/>
      <c r="BT1968" s="3"/>
      <c r="BU1968" s="3"/>
    </row>
    <row r="1969" spans="1:73" ht="15.75">
      <c r="A1969" s="7"/>
      <c r="BR1969" s="4"/>
      <c r="BS1969" s="4"/>
      <c r="BT1969" s="3"/>
      <c r="BU1969" s="3"/>
    </row>
    <row r="1970" spans="1:73" ht="15.75">
      <c r="A1970" s="7"/>
      <c r="BR1970" s="4"/>
      <c r="BS1970" s="4"/>
      <c r="BT1970" s="3"/>
      <c r="BU1970" s="3"/>
    </row>
    <row r="1971" spans="1:73" ht="15.75">
      <c r="A1971" s="7"/>
      <c r="BR1971" s="4"/>
      <c r="BS1971" s="4"/>
      <c r="BT1971" s="3"/>
      <c r="BU1971" s="3"/>
    </row>
    <row r="1972" spans="1:73" ht="15.75">
      <c r="A1972" s="7"/>
      <c r="BR1972" s="4"/>
      <c r="BS1972" s="4"/>
      <c r="BT1972" s="3"/>
      <c r="BU1972" s="3"/>
    </row>
    <row r="1973" spans="1:73" ht="15.75">
      <c r="A1973" s="7"/>
      <c r="BR1973" s="4"/>
      <c r="BS1973" s="4"/>
      <c r="BT1973" s="3"/>
      <c r="BU1973" s="3"/>
    </row>
    <row r="1974" spans="1:73" ht="15.75">
      <c r="A1974" s="7"/>
      <c r="BR1974" s="4"/>
      <c r="BS1974" s="4"/>
      <c r="BT1974" s="3"/>
      <c r="BU1974" s="3"/>
    </row>
    <row r="1975" spans="1:73" ht="15.75">
      <c r="A1975" s="7"/>
      <c r="BR1975" s="4"/>
      <c r="BS1975" s="4"/>
      <c r="BT1975" s="3"/>
      <c r="BU1975" s="3"/>
    </row>
    <row r="1976" spans="1:73" ht="15.75">
      <c r="A1976" s="7"/>
      <c r="BR1976" s="4"/>
      <c r="BS1976" s="4"/>
      <c r="BT1976" s="3"/>
      <c r="BU1976" s="3"/>
    </row>
    <row r="1977" spans="1:73" ht="15.75">
      <c r="A1977" s="7"/>
      <c r="BR1977" s="4"/>
      <c r="BS1977" s="4"/>
      <c r="BT1977" s="3"/>
      <c r="BU1977" s="3"/>
    </row>
    <row r="1978" spans="1:73" ht="15.75">
      <c r="A1978" s="7"/>
      <c r="BR1978" s="4"/>
      <c r="BS1978" s="4"/>
      <c r="BT1978" s="3"/>
      <c r="BU1978" s="3"/>
    </row>
    <row r="1979" spans="1:73" ht="15.75">
      <c r="A1979" s="7"/>
      <c r="BR1979" s="4"/>
      <c r="BS1979" s="4"/>
      <c r="BT1979" s="3"/>
      <c r="BU1979" s="3"/>
    </row>
    <row r="1980" spans="1:73" ht="15.75">
      <c r="A1980" s="7"/>
      <c r="BR1980" s="4"/>
      <c r="BS1980" s="4"/>
      <c r="BT1980" s="3"/>
      <c r="BU1980" s="3"/>
    </row>
    <row r="1981" spans="1:73" ht="15.75">
      <c r="A1981" s="7"/>
      <c r="BR1981" s="4"/>
      <c r="BS1981" s="4"/>
      <c r="BT1981" s="3"/>
      <c r="BU1981" s="3"/>
    </row>
    <row r="1982" spans="1:73" ht="15.75">
      <c r="A1982" s="7"/>
      <c r="BR1982" s="4"/>
      <c r="BS1982" s="4"/>
      <c r="BT1982" s="3"/>
      <c r="BU1982" s="3"/>
    </row>
    <row r="1983" spans="1:73" ht="15.75">
      <c r="A1983" s="7"/>
      <c r="BR1983" s="4"/>
      <c r="BS1983" s="4"/>
      <c r="BT1983" s="3"/>
      <c r="BU1983" s="3"/>
    </row>
    <row r="1984" spans="1:73" ht="15.75">
      <c r="A1984" s="7"/>
      <c r="BR1984" s="4"/>
      <c r="BS1984" s="4"/>
      <c r="BT1984" s="3"/>
      <c r="BU1984" s="3"/>
    </row>
    <row r="1985" spans="1:73" ht="15.75">
      <c r="A1985" s="7"/>
      <c r="BR1985" s="4"/>
      <c r="BS1985" s="4"/>
      <c r="BT1985" s="3"/>
      <c r="BU1985" s="3"/>
    </row>
    <row r="1986" spans="1:73" ht="15.75">
      <c r="A1986" s="7"/>
      <c r="BR1986" s="4"/>
      <c r="BS1986" s="4"/>
      <c r="BT1986" s="3"/>
      <c r="BU1986" s="3"/>
    </row>
    <row r="1987" spans="1:73" ht="15.75">
      <c r="A1987" s="7"/>
      <c r="BR1987" s="4"/>
      <c r="BS1987" s="4"/>
      <c r="BT1987" s="3"/>
      <c r="BU1987" s="3"/>
    </row>
    <row r="1988" spans="1:73" ht="15.75">
      <c r="A1988" s="7"/>
      <c r="BR1988" s="4"/>
      <c r="BS1988" s="4"/>
      <c r="BT1988" s="3"/>
      <c r="BU1988" s="3"/>
    </row>
    <row r="1989" spans="1:73" ht="15.75">
      <c r="A1989" s="7"/>
      <c r="BR1989" s="4"/>
      <c r="BS1989" s="4"/>
      <c r="BT1989" s="3"/>
      <c r="BU1989" s="3"/>
    </row>
    <row r="1990" spans="1:73" ht="15.75">
      <c r="A1990" s="7"/>
      <c r="BR1990" s="4"/>
      <c r="BS1990" s="4"/>
      <c r="BT1990" s="3"/>
      <c r="BU1990" s="3"/>
    </row>
    <row r="1991" spans="1:73" ht="15.75">
      <c r="A1991" s="7"/>
      <c r="BR1991" s="4"/>
      <c r="BS1991" s="4"/>
      <c r="BT1991" s="3"/>
      <c r="BU1991" s="3"/>
    </row>
    <row r="1992" spans="1:73" ht="15.75">
      <c r="A1992" s="7"/>
      <c r="BR1992" s="4"/>
      <c r="BS1992" s="4"/>
      <c r="BT1992" s="3"/>
      <c r="BU1992" s="3"/>
    </row>
    <row r="1993" spans="1:73" ht="15.75">
      <c r="A1993" s="7"/>
      <c r="BR1993" s="4"/>
      <c r="BS1993" s="4"/>
      <c r="BT1993" s="3"/>
      <c r="BU1993" s="3"/>
    </row>
    <row r="1994" spans="1:73" ht="15.75">
      <c r="A1994" s="7"/>
      <c r="BR1994" s="4"/>
      <c r="BS1994" s="4"/>
      <c r="BT1994" s="3"/>
      <c r="BU1994" s="3"/>
    </row>
    <row r="1995" spans="1:73" ht="15.75">
      <c r="A1995" s="7"/>
      <c r="BR1995" s="4"/>
      <c r="BS1995" s="4"/>
      <c r="BT1995" s="3"/>
      <c r="BU1995" s="3"/>
    </row>
    <row r="1996" spans="1:73" ht="15.75">
      <c r="A1996" s="7"/>
      <c r="BR1996" s="4"/>
      <c r="BS1996" s="4"/>
      <c r="BT1996" s="3"/>
      <c r="BU1996" s="3"/>
    </row>
    <row r="1997" spans="1:73" ht="15.75">
      <c r="A1997" s="7"/>
      <c r="BR1997" s="4"/>
      <c r="BS1997" s="4"/>
      <c r="BT1997" s="3"/>
      <c r="BU1997" s="3"/>
    </row>
    <row r="1998" spans="1:73" ht="15.75">
      <c r="A1998" s="7"/>
      <c r="BR1998" s="4"/>
      <c r="BS1998" s="4"/>
      <c r="BT1998" s="3"/>
      <c r="BU1998" s="3"/>
    </row>
    <row r="1999" spans="1:73" ht="15.75">
      <c r="A1999" s="7"/>
      <c r="BR1999" s="4"/>
      <c r="BS1999" s="4"/>
      <c r="BT1999" s="3"/>
      <c r="BU1999" s="3"/>
    </row>
    <row r="2000" spans="1:73" ht="15.75">
      <c r="A2000" s="7"/>
      <c r="BR2000" s="4"/>
      <c r="BS2000" s="4"/>
      <c r="BT2000" s="3"/>
      <c r="BU2000" s="3"/>
    </row>
    <row r="2001" spans="1:73" ht="15.75">
      <c r="A2001" s="7"/>
      <c r="BR2001" s="4"/>
      <c r="BS2001" s="4"/>
      <c r="BT2001" s="3"/>
      <c r="BU2001" s="3"/>
    </row>
    <row r="2002" spans="1:73" ht="15.75">
      <c r="A2002" s="7"/>
      <c r="BR2002" s="4"/>
      <c r="BS2002" s="4"/>
      <c r="BT2002" s="3"/>
      <c r="BU2002" s="3"/>
    </row>
    <row r="2003" spans="1:73" ht="15.75">
      <c r="A2003" s="7"/>
      <c r="BR2003" s="4"/>
      <c r="BS2003" s="4"/>
      <c r="BT2003" s="3"/>
      <c r="BU2003" s="3"/>
    </row>
    <row r="2004" spans="1:73" ht="15.75">
      <c r="A2004" s="7"/>
      <c r="BR2004" s="4"/>
      <c r="BS2004" s="4"/>
      <c r="BT2004" s="3"/>
      <c r="BU2004" s="3"/>
    </row>
    <row r="2005" spans="1:73" ht="15.75">
      <c r="A2005" s="7"/>
      <c r="BR2005" s="4"/>
      <c r="BS2005" s="4"/>
      <c r="BT2005" s="3"/>
      <c r="BU2005" s="3"/>
    </row>
    <row r="2006" spans="1:73" ht="15.75">
      <c r="A2006" s="7"/>
      <c r="BR2006" s="4"/>
      <c r="BS2006" s="4"/>
      <c r="BT2006" s="3"/>
      <c r="BU2006" s="3"/>
    </row>
    <row r="2007" spans="1:73" ht="15.75">
      <c r="A2007" s="7"/>
      <c r="BR2007" s="4"/>
      <c r="BS2007" s="4"/>
      <c r="BT2007" s="3"/>
      <c r="BU2007" s="3"/>
    </row>
    <row r="2008" spans="1:73" ht="15.75">
      <c r="A2008" s="7"/>
      <c r="BR2008" s="4"/>
      <c r="BS2008" s="4"/>
      <c r="BT2008" s="3"/>
      <c r="BU2008" s="3"/>
    </row>
    <row r="2009" spans="1:73" ht="15.75">
      <c r="A2009" s="7"/>
      <c r="BR2009" s="4"/>
      <c r="BS2009" s="4"/>
      <c r="BT2009" s="3"/>
      <c r="BU2009" s="3"/>
    </row>
    <row r="2010" spans="1:73" ht="15.75">
      <c r="A2010" s="7"/>
      <c r="BR2010" s="4"/>
      <c r="BS2010" s="4"/>
      <c r="BT2010" s="3"/>
      <c r="BU2010" s="3"/>
    </row>
    <row r="2011" spans="1:73" ht="15.75">
      <c r="A2011" s="7"/>
      <c r="BR2011" s="4"/>
      <c r="BS2011" s="4"/>
      <c r="BT2011" s="3"/>
      <c r="BU2011" s="3"/>
    </row>
    <row r="2012" spans="1:73" ht="15.75">
      <c r="A2012" s="7"/>
      <c r="BR2012" s="4"/>
      <c r="BS2012" s="4"/>
      <c r="BT2012" s="3"/>
      <c r="BU2012" s="3"/>
    </row>
    <row r="2013" spans="1:73" ht="15.75">
      <c r="A2013" s="7"/>
      <c r="BR2013" s="4"/>
      <c r="BS2013" s="4"/>
      <c r="BT2013" s="3"/>
      <c r="BU2013" s="3"/>
    </row>
    <row r="2014" spans="1:73" ht="15.75">
      <c r="A2014" s="7"/>
      <c r="BR2014" s="4"/>
      <c r="BS2014" s="4"/>
      <c r="BT2014" s="3"/>
      <c r="BU2014" s="3"/>
    </row>
    <row r="2015" spans="1:73" ht="15.75">
      <c r="A2015" s="7"/>
      <c r="BR2015" s="4"/>
      <c r="BS2015" s="4"/>
      <c r="BT2015" s="3"/>
      <c r="BU2015" s="3"/>
    </row>
    <row r="2016" spans="1:73" ht="15.75">
      <c r="A2016" s="7"/>
      <c r="BR2016" s="4"/>
      <c r="BS2016" s="4"/>
      <c r="BT2016" s="3"/>
      <c r="BU2016" s="3"/>
    </row>
    <row r="2017" spans="1:73" ht="15.75">
      <c r="A2017" s="7"/>
      <c r="BR2017" s="4"/>
      <c r="BS2017" s="4"/>
      <c r="BT2017" s="3"/>
      <c r="BU2017" s="3"/>
    </row>
    <row r="2018" spans="1:73" ht="15.75">
      <c r="A2018" s="7"/>
      <c r="BR2018" s="4"/>
      <c r="BS2018" s="4"/>
      <c r="BT2018" s="3"/>
      <c r="BU2018" s="3"/>
    </row>
    <row r="2019" spans="1:73" ht="15.75">
      <c r="A2019" s="7"/>
      <c r="BR2019" s="4"/>
      <c r="BS2019" s="4"/>
      <c r="BT2019" s="3"/>
      <c r="BU2019" s="3"/>
    </row>
    <row r="2020" spans="1:73" ht="15.75">
      <c r="A2020" s="7"/>
      <c r="BR2020" s="4"/>
      <c r="BS2020" s="4"/>
      <c r="BT2020" s="3"/>
      <c r="BU2020" s="3"/>
    </row>
    <row r="2021" spans="1:73" ht="15.75">
      <c r="A2021" s="7"/>
      <c r="BR2021" s="4"/>
      <c r="BS2021" s="4"/>
      <c r="BT2021" s="3"/>
      <c r="BU2021" s="3"/>
    </row>
    <row r="2022" spans="1:73" ht="15.75">
      <c r="A2022" s="7"/>
      <c r="BR2022" s="4"/>
      <c r="BS2022" s="4"/>
      <c r="BT2022" s="3"/>
      <c r="BU2022" s="3"/>
    </row>
    <row r="2023" spans="1:73" ht="15.75">
      <c r="A2023" s="7"/>
      <c r="BR2023" s="4"/>
      <c r="BS2023" s="4"/>
      <c r="BT2023" s="3"/>
      <c r="BU2023" s="3"/>
    </row>
    <row r="2024" spans="1:73" ht="15.75">
      <c r="A2024" s="7"/>
      <c r="BR2024" s="4"/>
      <c r="BS2024" s="4"/>
      <c r="BT2024" s="3"/>
      <c r="BU2024" s="3"/>
    </row>
    <row r="2025" spans="1:73" ht="15.75">
      <c r="A2025" s="7"/>
      <c r="BR2025" s="4"/>
      <c r="BS2025" s="4"/>
      <c r="BT2025" s="3"/>
      <c r="BU2025" s="3"/>
    </row>
    <row r="2026" spans="1:73" ht="15.75">
      <c r="A2026" s="7"/>
      <c r="BR2026" s="4"/>
      <c r="BS2026" s="4"/>
      <c r="BT2026" s="3"/>
      <c r="BU2026" s="3"/>
    </row>
    <row r="2027" spans="1:73" ht="15.75">
      <c r="A2027" s="7"/>
      <c r="BR2027" s="4"/>
      <c r="BS2027" s="4"/>
      <c r="BT2027" s="3"/>
      <c r="BU2027" s="3"/>
    </row>
    <row r="2028" spans="1:73" ht="15.75">
      <c r="A2028" s="7"/>
      <c r="BR2028" s="4"/>
      <c r="BS2028" s="4"/>
      <c r="BT2028" s="3"/>
      <c r="BU2028" s="3"/>
    </row>
    <row r="2029" spans="1:73" ht="15.75">
      <c r="A2029" s="7"/>
      <c r="BR2029" s="4"/>
      <c r="BS2029" s="4"/>
      <c r="BT2029" s="3"/>
      <c r="BU2029" s="3"/>
    </row>
    <row r="2030" spans="1:73" ht="15.75">
      <c r="A2030" s="7"/>
      <c r="BR2030" s="4"/>
      <c r="BS2030" s="4"/>
      <c r="BT2030" s="3"/>
      <c r="BU2030" s="3"/>
    </row>
    <row r="2031" spans="1:73" ht="15.75">
      <c r="A2031" s="7"/>
      <c r="BR2031" s="4"/>
      <c r="BS2031" s="4"/>
      <c r="BT2031" s="3"/>
      <c r="BU2031" s="3"/>
    </row>
    <row r="2032" spans="1:73" ht="15.75">
      <c r="A2032" s="7"/>
      <c r="BR2032" s="4"/>
      <c r="BS2032" s="4"/>
      <c r="BT2032" s="3"/>
      <c r="BU2032" s="3"/>
    </row>
    <row r="2033" spans="1:73" ht="15.75">
      <c r="A2033" s="7"/>
      <c r="BR2033" s="4"/>
      <c r="BS2033" s="4"/>
      <c r="BT2033" s="3"/>
      <c r="BU2033" s="3"/>
    </row>
    <row r="2034" spans="1:73" ht="15.75">
      <c r="A2034" s="7"/>
      <c r="BR2034" s="4"/>
      <c r="BS2034" s="4"/>
      <c r="BT2034" s="3"/>
      <c r="BU2034" s="3"/>
    </row>
    <row r="2035" spans="1:73" ht="15.75">
      <c r="A2035" s="7"/>
      <c r="BR2035" s="4"/>
      <c r="BS2035" s="4"/>
      <c r="BT2035" s="3"/>
      <c r="BU2035" s="3"/>
    </row>
    <row r="2036" spans="1:73" ht="15.75">
      <c r="A2036" s="7"/>
      <c r="BR2036" s="4"/>
      <c r="BS2036" s="4"/>
      <c r="BT2036" s="3"/>
      <c r="BU2036" s="3"/>
    </row>
    <row r="2037" spans="1:73" ht="15.75">
      <c r="A2037" s="7"/>
      <c r="BR2037" s="4"/>
      <c r="BS2037" s="4"/>
      <c r="BT2037" s="3"/>
      <c r="BU2037" s="3"/>
    </row>
    <row r="2038" spans="1:73" ht="15.75">
      <c r="A2038" s="7"/>
      <c r="BR2038" s="4"/>
      <c r="BS2038" s="4"/>
      <c r="BT2038" s="3"/>
      <c r="BU2038" s="3"/>
    </row>
    <row r="2039" spans="1:73" ht="15.75">
      <c r="A2039" s="7"/>
      <c r="BR2039" s="4"/>
      <c r="BS2039" s="4"/>
      <c r="BT2039" s="3"/>
      <c r="BU2039" s="3"/>
    </row>
    <row r="2040" spans="1:73" ht="15.75">
      <c r="A2040" s="7"/>
      <c r="BR2040" s="4"/>
      <c r="BS2040" s="4"/>
      <c r="BT2040" s="3"/>
      <c r="BU2040" s="3"/>
    </row>
    <row r="2041" spans="1:73" ht="15.75">
      <c r="A2041" s="7"/>
      <c r="BR2041" s="4"/>
      <c r="BS2041" s="4"/>
      <c r="BT2041" s="3"/>
      <c r="BU2041" s="3"/>
    </row>
    <row r="2042" spans="1:73" ht="15.75">
      <c r="A2042" s="7"/>
      <c r="BR2042" s="4"/>
      <c r="BS2042" s="4"/>
      <c r="BT2042" s="3"/>
      <c r="BU2042" s="3"/>
    </row>
    <row r="2043" spans="1:73" ht="15.75">
      <c r="A2043" s="7"/>
      <c r="BR2043" s="4"/>
      <c r="BS2043" s="4"/>
      <c r="BT2043" s="3"/>
      <c r="BU2043" s="3"/>
    </row>
    <row r="2044" spans="1:73" ht="15.75">
      <c r="A2044" s="7"/>
      <c r="BR2044" s="4"/>
      <c r="BS2044" s="4"/>
      <c r="BT2044" s="3"/>
      <c r="BU2044" s="3"/>
    </row>
    <row r="2045" spans="1:73" ht="15.75">
      <c r="A2045" s="7"/>
      <c r="BR2045" s="4"/>
      <c r="BS2045" s="4"/>
      <c r="BT2045" s="3"/>
      <c r="BU2045" s="3"/>
    </row>
    <row r="2046" spans="1:73" ht="15.75">
      <c r="A2046" s="7"/>
      <c r="BR2046" s="4"/>
      <c r="BS2046" s="4"/>
      <c r="BT2046" s="3"/>
      <c r="BU2046" s="3"/>
    </row>
    <row r="2047" spans="1:73" ht="15.75">
      <c r="A2047" s="7"/>
      <c r="BR2047" s="4"/>
      <c r="BS2047" s="4"/>
      <c r="BT2047" s="3"/>
      <c r="BU2047" s="3"/>
    </row>
    <row r="2048" spans="1:73" ht="15.75">
      <c r="A2048" s="7"/>
      <c r="BR2048" s="4"/>
      <c r="BS2048" s="4"/>
      <c r="BT2048" s="3"/>
      <c r="BU2048" s="3"/>
    </row>
    <row r="2049" spans="1:73" ht="15.75">
      <c r="A2049" s="7"/>
      <c r="BR2049" s="4"/>
      <c r="BS2049" s="4"/>
      <c r="BT2049" s="3"/>
      <c r="BU2049" s="3"/>
    </row>
    <row r="2050" spans="1:73" ht="15.75">
      <c r="A2050" s="7"/>
      <c r="BR2050" s="4"/>
      <c r="BS2050" s="4"/>
      <c r="BT2050" s="3"/>
      <c r="BU2050" s="3"/>
    </row>
    <row r="2051" spans="1:73" ht="15.75">
      <c r="A2051" s="7"/>
      <c r="BR2051" s="4"/>
      <c r="BS2051" s="4"/>
      <c r="BT2051" s="3"/>
      <c r="BU2051" s="3"/>
    </row>
    <row r="2052" spans="1:73" ht="15.75">
      <c r="A2052" s="7"/>
      <c r="BR2052" s="4"/>
      <c r="BS2052" s="4"/>
      <c r="BT2052" s="3"/>
      <c r="BU2052" s="3"/>
    </row>
    <row r="2053" spans="1:73" ht="15.75">
      <c r="A2053" s="7"/>
      <c r="BR2053" s="4"/>
      <c r="BS2053" s="4"/>
      <c r="BT2053" s="3"/>
      <c r="BU2053" s="3"/>
    </row>
    <row r="2054" spans="1:73" ht="15.75">
      <c r="A2054" s="7"/>
      <c r="BR2054" s="4"/>
      <c r="BS2054" s="4"/>
      <c r="BT2054" s="3"/>
      <c r="BU2054" s="3"/>
    </row>
    <row r="2055" spans="1:73" ht="15.75">
      <c r="A2055" s="7"/>
      <c r="BR2055" s="4"/>
      <c r="BS2055" s="4"/>
      <c r="BT2055" s="3"/>
      <c r="BU2055" s="3"/>
    </row>
    <row r="2056" spans="1:73" ht="15.75">
      <c r="A2056" s="7"/>
      <c r="BR2056" s="4"/>
      <c r="BS2056" s="4"/>
      <c r="BT2056" s="3"/>
      <c r="BU2056" s="3"/>
    </row>
    <row r="2057" spans="1:73" ht="15.75">
      <c r="A2057" s="7"/>
      <c r="BR2057" s="4"/>
      <c r="BS2057" s="4"/>
      <c r="BT2057" s="3"/>
      <c r="BU2057" s="3"/>
    </row>
    <row r="2058" spans="1:73" ht="15.75">
      <c r="A2058" s="7"/>
      <c r="BR2058" s="4"/>
      <c r="BS2058" s="4"/>
      <c r="BT2058" s="3"/>
      <c r="BU2058" s="3"/>
    </row>
    <row r="2059" spans="1:73" ht="15.75">
      <c r="A2059" s="7"/>
      <c r="BR2059" s="4"/>
      <c r="BS2059" s="4"/>
      <c r="BT2059" s="3"/>
      <c r="BU2059" s="3"/>
    </row>
    <row r="2060" spans="1:73" ht="15.75">
      <c r="A2060" s="7"/>
      <c r="BR2060" s="4"/>
      <c r="BS2060" s="4"/>
      <c r="BT2060" s="3"/>
      <c r="BU2060" s="3"/>
    </row>
    <row r="2061" spans="1:73" ht="15.75">
      <c r="A2061" s="7"/>
      <c r="BR2061" s="4"/>
      <c r="BS2061" s="4"/>
      <c r="BT2061" s="3"/>
      <c r="BU2061" s="3"/>
    </row>
    <row r="2062" spans="1:73" ht="15.75">
      <c r="A2062" s="7"/>
      <c r="BR2062" s="4"/>
      <c r="BS2062" s="4"/>
      <c r="BT2062" s="3"/>
      <c r="BU2062" s="3"/>
    </row>
    <row r="2063" spans="1:73" ht="15.75">
      <c r="A2063" s="7"/>
      <c r="BR2063" s="4"/>
      <c r="BS2063" s="4"/>
      <c r="BT2063" s="3"/>
      <c r="BU2063" s="3"/>
    </row>
    <row r="2064" spans="1:73" ht="15.75">
      <c r="A2064" s="7"/>
      <c r="BR2064" s="4"/>
      <c r="BS2064" s="4"/>
      <c r="BT2064" s="3"/>
      <c r="BU2064" s="3"/>
    </row>
    <row r="2065" spans="1:73" ht="15.75">
      <c r="A2065" s="7"/>
      <c r="BR2065" s="4"/>
      <c r="BS2065" s="4"/>
      <c r="BT2065" s="3"/>
      <c r="BU2065" s="3"/>
    </row>
    <row r="2066" spans="1:73" ht="15.75">
      <c r="A2066" s="7"/>
      <c r="BR2066" s="4"/>
      <c r="BS2066" s="4"/>
      <c r="BT2066" s="3"/>
      <c r="BU2066" s="3"/>
    </row>
    <row r="2067" spans="1:73" ht="15.75">
      <c r="A2067" s="7"/>
      <c r="BR2067" s="4"/>
      <c r="BS2067" s="4"/>
      <c r="BT2067" s="3"/>
      <c r="BU2067" s="3"/>
    </row>
    <row r="2068" spans="1:73" ht="15.75">
      <c r="A2068" s="7"/>
      <c r="BR2068" s="4"/>
      <c r="BS2068" s="4"/>
      <c r="BT2068" s="3"/>
      <c r="BU2068" s="3"/>
    </row>
    <row r="2069" spans="1:73" ht="15.75">
      <c r="A2069" s="7"/>
      <c r="BR2069" s="4"/>
      <c r="BS2069" s="4"/>
      <c r="BT2069" s="3"/>
      <c r="BU2069" s="3"/>
    </row>
    <row r="2070" spans="1:73" ht="15.75">
      <c r="A2070" s="7"/>
      <c r="BR2070" s="4"/>
      <c r="BS2070" s="4"/>
      <c r="BT2070" s="3"/>
      <c r="BU2070" s="3"/>
    </row>
    <row r="2071" spans="1:73" ht="15.75">
      <c r="A2071" s="7"/>
      <c r="BR2071" s="4"/>
      <c r="BS2071" s="4"/>
      <c r="BT2071" s="3"/>
      <c r="BU2071" s="3"/>
    </row>
    <row r="2072" spans="1:73" ht="15.75">
      <c r="A2072" s="7"/>
      <c r="BR2072" s="4"/>
      <c r="BS2072" s="4"/>
      <c r="BT2072" s="3"/>
      <c r="BU2072" s="3"/>
    </row>
    <row r="2073" spans="1:73" ht="15.75">
      <c r="A2073" s="7"/>
      <c r="BR2073" s="4"/>
      <c r="BS2073" s="4"/>
      <c r="BT2073" s="3"/>
      <c r="BU2073" s="3"/>
    </row>
    <row r="2074" spans="1:73" ht="15.75">
      <c r="A2074" s="7"/>
      <c r="BR2074" s="4"/>
      <c r="BS2074" s="4"/>
      <c r="BT2074" s="3"/>
      <c r="BU2074" s="3"/>
    </row>
    <row r="2075" spans="1:73" ht="15.75">
      <c r="A2075" s="7"/>
      <c r="BR2075" s="4"/>
      <c r="BS2075" s="4"/>
      <c r="BT2075" s="3"/>
      <c r="BU2075" s="3"/>
    </row>
    <row r="2076" spans="1:73" ht="15.75">
      <c r="A2076" s="7"/>
      <c r="BR2076" s="4"/>
      <c r="BS2076" s="4"/>
      <c r="BT2076" s="3"/>
      <c r="BU2076" s="3"/>
    </row>
    <row r="2077" spans="1:73" ht="15.75">
      <c r="A2077" s="7"/>
      <c r="BR2077" s="4"/>
      <c r="BS2077" s="4"/>
      <c r="BT2077" s="3"/>
      <c r="BU2077" s="3"/>
    </row>
    <row r="2078" spans="1:73" ht="15.75">
      <c r="A2078" s="7"/>
      <c r="BR2078" s="4"/>
      <c r="BS2078" s="4"/>
      <c r="BT2078" s="3"/>
      <c r="BU2078" s="3"/>
    </row>
    <row r="2079" spans="1:73" ht="15.75">
      <c r="A2079" s="7"/>
      <c r="BR2079" s="4"/>
      <c r="BS2079" s="4"/>
      <c r="BT2079" s="3"/>
      <c r="BU2079" s="3"/>
    </row>
    <row r="2080" spans="1:73" ht="15.75">
      <c r="A2080" s="7"/>
      <c r="BR2080" s="4"/>
      <c r="BS2080" s="4"/>
      <c r="BT2080" s="3"/>
      <c r="BU2080" s="3"/>
    </row>
    <row r="2081" spans="1:73" ht="15.75">
      <c r="A2081" s="7"/>
      <c r="BR2081" s="4"/>
      <c r="BS2081" s="4"/>
      <c r="BT2081" s="3"/>
      <c r="BU2081" s="3"/>
    </row>
    <row r="2082" spans="1:73" ht="15.75">
      <c r="A2082" s="7"/>
      <c r="BR2082" s="4"/>
      <c r="BS2082" s="4"/>
      <c r="BT2082" s="3"/>
      <c r="BU2082" s="3"/>
    </row>
    <row r="2083" spans="1:73" ht="15.75">
      <c r="A2083" s="7"/>
      <c r="BR2083" s="4"/>
      <c r="BS2083" s="4"/>
      <c r="BT2083" s="3"/>
      <c r="BU2083" s="3"/>
    </row>
    <row r="2084" spans="1:73" ht="15.75">
      <c r="A2084" s="7"/>
      <c r="BR2084" s="4"/>
      <c r="BS2084" s="4"/>
      <c r="BT2084" s="3"/>
      <c r="BU2084" s="3"/>
    </row>
    <row r="2085" spans="1:73" ht="15.75">
      <c r="A2085" s="7"/>
      <c r="BR2085" s="4"/>
      <c r="BS2085" s="4"/>
      <c r="BT2085" s="3"/>
      <c r="BU2085" s="3"/>
    </row>
    <row r="2086" spans="1:73" ht="15.75">
      <c r="A2086" s="7"/>
      <c r="BR2086" s="4"/>
      <c r="BS2086" s="4"/>
      <c r="BT2086" s="3"/>
      <c r="BU2086" s="3"/>
    </row>
    <row r="2087" spans="1:73" ht="15.75">
      <c r="A2087" s="7"/>
      <c r="BR2087" s="4"/>
      <c r="BS2087" s="4"/>
      <c r="BT2087" s="3"/>
      <c r="BU2087" s="3"/>
    </row>
    <row r="2088" spans="1:73" ht="15.75">
      <c r="A2088" s="7"/>
      <c r="BR2088" s="4"/>
      <c r="BS2088" s="4"/>
      <c r="BT2088" s="3"/>
      <c r="BU2088" s="3"/>
    </row>
    <row r="2089" spans="1:73" ht="15.75">
      <c r="A2089" s="7"/>
      <c r="BR2089" s="4"/>
      <c r="BS2089" s="4"/>
      <c r="BT2089" s="3"/>
      <c r="BU2089" s="3"/>
    </row>
    <row r="2090" spans="1:73" ht="15.75">
      <c r="A2090" s="7"/>
      <c r="BR2090" s="4"/>
      <c r="BS2090" s="4"/>
      <c r="BT2090" s="3"/>
      <c r="BU2090" s="3"/>
    </row>
    <row r="2091" spans="1:73" ht="15.75">
      <c r="A2091" s="7"/>
      <c r="BR2091" s="4"/>
      <c r="BS2091" s="4"/>
      <c r="BT2091" s="3"/>
      <c r="BU2091" s="3"/>
    </row>
    <row r="2092" spans="1:73" ht="15.75">
      <c r="A2092" s="7"/>
      <c r="BR2092" s="4"/>
      <c r="BS2092" s="4"/>
      <c r="BT2092" s="3"/>
      <c r="BU2092" s="3"/>
    </row>
    <row r="2093" spans="1:73" ht="15.75">
      <c r="A2093" s="7"/>
      <c r="BR2093" s="4"/>
      <c r="BS2093" s="4"/>
      <c r="BT2093" s="3"/>
      <c r="BU2093" s="3"/>
    </row>
    <row r="2094" spans="1:73" ht="15.75">
      <c r="A2094" s="7"/>
      <c r="BR2094" s="4"/>
      <c r="BS2094" s="4"/>
      <c r="BT2094" s="3"/>
      <c r="BU2094" s="3"/>
    </row>
    <row r="2095" spans="1:73" ht="15.75">
      <c r="A2095" s="7"/>
      <c r="BR2095" s="4"/>
      <c r="BS2095" s="4"/>
      <c r="BT2095" s="3"/>
      <c r="BU2095" s="3"/>
    </row>
    <row r="2096" spans="1:73" ht="15.75">
      <c r="A2096" s="7"/>
      <c r="BR2096" s="4"/>
      <c r="BS2096" s="4"/>
      <c r="BT2096" s="3"/>
      <c r="BU2096" s="3"/>
    </row>
    <row r="2097" spans="1:73" ht="15.75">
      <c r="A2097" s="7"/>
      <c r="BR2097" s="4"/>
      <c r="BS2097" s="4"/>
      <c r="BT2097" s="3"/>
      <c r="BU2097" s="3"/>
    </row>
    <row r="2098" spans="1:73" ht="15.75">
      <c r="A2098" s="7"/>
      <c r="BR2098" s="4"/>
      <c r="BS2098" s="4"/>
      <c r="BT2098" s="3"/>
      <c r="BU2098" s="3"/>
    </row>
    <row r="2099" spans="1:73" ht="15.75">
      <c r="A2099" s="7"/>
      <c r="BR2099" s="4"/>
      <c r="BS2099" s="4"/>
      <c r="BT2099" s="3"/>
      <c r="BU2099" s="3"/>
    </row>
    <row r="2100" spans="1:73" ht="15.75">
      <c r="A2100" s="7"/>
      <c r="BR2100" s="4"/>
      <c r="BS2100" s="4"/>
      <c r="BT2100" s="3"/>
      <c r="BU2100" s="3"/>
    </row>
    <row r="2101" spans="1:73" ht="15.75">
      <c r="A2101" s="7"/>
      <c r="BR2101" s="4"/>
      <c r="BS2101" s="4"/>
      <c r="BT2101" s="3"/>
      <c r="BU2101" s="3"/>
    </row>
    <row r="2102" spans="1:73" ht="15.75">
      <c r="A2102" s="7"/>
      <c r="BR2102" s="4"/>
      <c r="BS2102" s="4"/>
      <c r="BT2102" s="3"/>
      <c r="BU2102" s="3"/>
    </row>
    <row r="2103" spans="1:73" ht="15.75">
      <c r="A2103" s="7"/>
      <c r="BR2103" s="4"/>
      <c r="BS2103" s="4"/>
      <c r="BT2103" s="3"/>
      <c r="BU2103" s="3"/>
    </row>
    <row r="2104" spans="1:73" ht="15.75">
      <c r="A2104" s="7"/>
      <c r="BR2104" s="4"/>
      <c r="BS2104" s="4"/>
      <c r="BT2104" s="3"/>
      <c r="BU2104" s="3"/>
    </row>
    <row r="2105" spans="1:73" ht="15.75">
      <c r="A2105" s="7"/>
      <c r="BR2105" s="4"/>
      <c r="BS2105" s="4"/>
      <c r="BT2105" s="3"/>
      <c r="BU2105" s="3"/>
    </row>
    <row r="2106" spans="1:73" ht="15.75">
      <c r="A2106" s="7"/>
      <c r="BR2106" s="4"/>
      <c r="BS2106" s="4"/>
      <c r="BT2106" s="3"/>
      <c r="BU2106" s="3"/>
    </row>
    <row r="2107" spans="1:73" ht="15.75">
      <c r="A2107" s="7"/>
      <c r="BR2107" s="4"/>
      <c r="BS2107" s="4"/>
      <c r="BT2107" s="3"/>
      <c r="BU2107" s="3"/>
    </row>
    <row r="2108" spans="1:73" ht="15.75">
      <c r="A2108" s="7"/>
      <c r="BR2108" s="4"/>
      <c r="BS2108" s="4"/>
      <c r="BT2108" s="3"/>
      <c r="BU2108" s="3"/>
    </row>
    <row r="2109" spans="1:73" ht="15.75">
      <c r="A2109" s="7"/>
      <c r="BR2109" s="4"/>
      <c r="BS2109" s="4"/>
      <c r="BT2109" s="3"/>
      <c r="BU2109" s="3"/>
    </row>
    <row r="2110" spans="1:73" ht="15.75">
      <c r="A2110" s="7"/>
      <c r="BR2110" s="4"/>
      <c r="BS2110" s="4"/>
      <c r="BT2110" s="3"/>
      <c r="BU2110" s="3"/>
    </row>
    <row r="2111" spans="1:73" ht="15.75">
      <c r="A2111" s="7"/>
      <c r="BR2111" s="4"/>
      <c r="BS2111" s="4"/>
      <c r="BT2111" s="3"/>
      <c r="BU2111" s="3"/>
    </row>
    <row r="2112" spans="1:73" ht="15.75">
      <c r="A2112" s="7"/>
      <c r="BR2112" s="4"/>
      <c r="BS2112" s="4"/>
      <c r="BT2112" s="3"/>
      <c r="BU2112" s="3"/>
    </row>
    <row r="2113" spans="1:73" ht="15.75">
      <c r="A2113" s="7"/>
      <c r="BR2113" s="4"/>
      <c r="BS2113" s="4"/>
      <c r="BT2113" s="3"/>
      <c r="BU2113" s="3"/>
    </row>
    <row r="2114" spans="1:73" ht="15.75">
      <c r="A2114" s="7"/>
      <c r="BR2114" s="4"/>
      <c r="BS2114" s="4"/>
      <c r="BT2114" s="3"/>
      <c r="BU2114" s="3"/>
    </row>
    <row r="2115" spans="1:73" ht="15.75">
      <c r="A2115" s="7"/>
      <c r="BR2115" s="4"/>
      <c r="BS2115" s="4"/>
      <c r="BT2115" s="3"/>
      <c r="BU2115" s="3"/>
    </row>
    <row r="2116" spans="1:73" ht="15.75">
      <c r="A2116" s="7"/>
      <c r="BR2116" s="4"/>
      <c r="BS2116" s="4"/>
      <c r="BT2116" s="3"/>
      <c r="BU2116" s="3"/>
    </row>
    <row r="2117" spans="1:73" ht="15.75">
      <c r="A2117" s="7"/>
      <c r="BR2117" s="4"/>
      <c r="BS2117" s="4"/>
      <c r="BT2117" s="3"/>
      <c r="BU2117" s="3"/>
    </row>
    <row r="2118" spans="1:73" ht="15.75">
      <c r="A2118" s="7"/>
      <c r="BR2118" s="4"/>
      <c r="BS2118" s="4"/>
      <c r="BT2118" s="3"/>
      <c r="BU2118" s="3"/>
    </row>
    <row r="2119" spans="1:73" ht="15.75">
      <c r="A2119" s="7"/>
      <c r="BR2119" s="4"/>
      <c r="BS2119" s="4"/>
      <c r="BT2119" s="3"/>
      <c r="BU2119" s="3"/>
    </row>
    <row r="2120" spans="1:73" ht="15.75">
      <c r="A2120" s="7"/>
      <c r="BR2120" s="4"/>
      <c r="BS2120" s="4"/>
      <c r="BT2120" s="3"/>
      <c r="BU2120" s="3"/>
    </row>
    <row r="2121" spans="1:73" ht="15.75">
      <c r="A2121" s="7"/>
      <c r="BR2121" s="4"/>
      <c r="BS2121" s="4"/>
      <c r="BT2121" s="3"/>
      <c r="BU2121" s="3"/>
    </row>
    <row r="2122" spans="1:73" ht="15.75">
      <c r="A2122" s="7"/>
      <c r="BR2122" s="4"/>
      <c r="BS2122" s="4"/>
      <c r="BT2122" s="3"/>
      <c r="BU2122" s="3"/>
    </row>
    <row r="2123" spans="1:73" ht="15.75">
      <c r="A2123" s="7"/>
      <c r="BR2123" s="4"/>
      <c r="BS2123" s="4"/>
      <c r="BT2123" s="3"/>
      <c r="BU2123" s="3"/>
    </row>
    <row r="2124" spans="1:73" ht="15.75">
      <c r="A2124" s="7"/>
      <c r="BR2124" s="4"/>
      <c r="BS2124" s="4"/>
      <c r="BT2124" s="3"/>
      <c r="BU2124" s="3"/>
    </row>
    <row r="2125" spans="1:73" ht="15.75">
      <c r="A2125" s="7"/>
      <c r="BR2125" s="4"/>
      <c r="BS2125" s="4"/>
      <c r="BT2125" s="3"/>
      <c r="BU2125" s="3"/>
    </row>
    <row r="2126" spans="1:73" ht="15.75">
      <c r="A2126" s="7"/>
      <c r="BR2126" s="4"/>
      <c r="BS2126" s="4"/>
      <c r="BT2126" s="3"/>
      <c r="BU2126" s="3"/>
    </row>
    <row r="2127" spans="1:73" ht="15.75">
      <c r="A2127" s="7"/>
      <c r="BR2127" s="4"/>
      <c r="BS2127" s="4"/>
      <c r="BT2127" s="3"/>
      <c r="BU2127" s="3"/>
    </row>
    <row r="2128" spans="1:73" ht="15.75">
      <c r="A2128" s="7"/>
      <c r="BR2128" s="4"/>
      <c r="BS2128" s="4"/>
      <c r="BT2128" s="3"/>
      <c r="BU2128" s="3"/>
    </row>
    <row r="2129" spans="1:73" ht="15.75">
      <c r="A2129" s="7"/>
      <c r="BR2129" s="4"/>
      <c r="BS2129" s="4"/>
      <c r="BT2129" s="3"/>
      <c r="BU2129" s="3"/>
    </row>
    <row r="2130" spans="1:73" ht="15.75">
      <c r="A2130" s="7"/>
      <c r="BR2130" s="4"/>
      <c r="BS2130" s="4"/>
      <c r="BT2130" s="3"/>
      <c r="BU2130" s="3"/>
    </row>
    <row r="2131" spans="1:73" ht="15.75">
      <c r="A2131" s="7"/>
      <c r="BR2131" s="4"/>
      <c r="BS2131" s="4"/>
      <c r="BT2131" s="3"/>
      <c r="BU2131" s="3"/>
    </row>
    <row r="2132" spans="1:73" ht="15.75">
      <c r="A2132" s="7"/>
      <c r="BR2132" s="4"/>
      <c r="BS2132" s="4"/>
      <c r="BT2132" s="3"/>
      <c r="BU2132" s="3"/>
    </row>
    <row r="2133" spans="1:73" ht="15.75">
      <c r="A2133" s="7"/>
      <c r="BR2133" s="4"/>
      <c r="BS2133" s="4"/>
      <c r="BT2133" s="3"/>
      <c r="BU2133" s="3"/>
    </row>
    <row r="2134" spans="1:73" ht="15.75">
      <c r="A2134" s="7"/>
      <c r="BR2134" s="4"/>
      <c r="BS2134" s="4"/>
      <c r="BT2134" s="3"/>
      <c r="BU2134" s="3"/>
    </row>
    <row r="2135" spans="1:73" ht="15.75">
      <c r="A2135" s="7"/>
      <c r="BR2135" s="4"/>
      <c r="BS2135" s="4"/>
      <c r="BT2135" s="3"/>
      <c r="BU2135" s="3"/>
    </row>
    <row r="2136" spans="1:73" ht="15.75">
      <c r="A2136" s="7"/>
      <c r="BR2136" s="4"/>
      <c r="BS2136" s="4"/>
      <c r="BT2136" s="3"/>
      <c r="BU2136" s="3"/>
    </row>
    <row r="2137" spans="1:73" ht="15.75">
      <c r="A2137" s="7"/>
      <c r="BR2137" s="4"/>
      <c r="BS2137" s="4"/>
      <c r="BT2137" s="3"/>
      <c r="BU2137" s="3"/>
    </row>
    <row r="2138" spans="1:73" ht="15.75">
      <c r="A2138" s="7"/>
      <c r="BR2138" s="4"/>
      <c r="BS2138" s="4"/>
      <c r="BT2138" s="3"/>
      <c r="BU2138" s="3"/>
    </row>
    <row r="2139" spans="1:73" ht="15.75">
      <c r="A2139" s="7"/>
      <c r="BR2139" s="4"/>
      <c r="BS2139" s="4"/>
      <c r="BT2139" s="3"/>
      <c r="BU2139" s="3"/>
    </row>
    <row r="2140" spans="1:73" ht="15.75">
      <c r="A2140" s="7"/>
      <c r="BR2140" s="4"/>
      <c r="BS2140" s="4"/>
      <c r="BT2140" s="3"/>
      <c r="BU2140" s="3"/>
    </row>
    <row r="2141" spans="1:73" ht="15.75">
      <c r="A2141" s="7"/>
      <c r="BR2141" s="4"/>
      <c r="BS2141" s="4"/>
      <c r="BT2141" s="3"/>
      <c r="BU2141" s="3"/>
    </row>
    <row r="2142" spans="1:73" ht="15.75">
      <c r="A2142" s="7"/>
      <c r="BR2142" s="4"/>
      <c r="BS2142" s="4"/>
      <c r="BT2142" s="3"/>
      <c r="BU2142" s="3"/>
    </row>
    <row r="2143" spans="1:73" ht="15.75">
      <c r="A2143" s="7"/>
      <c r="BR2143" s="4"/>
      <c r="BS2143" s="4"/>
      <c r="BT2143" s="3"/>
      <c r="BU2143" s="3"/>
    </row>
    <row r="2144" spans="1:73" ht="15.75">
      <c r="A2144" s="7"/>
      <c r="BR2144" s="4"/>
      <c r="BS2144" s="4"/>
      <c r="BT2144" s="3"/>
      <c r="BU2144" s="3"/>
    </row>
    <row r="2145" spans="1:73" ht="15.75">
      <c r="A2145" s="7"/>
      <c r="BR2145" s="4"/>
      <c r="BS2145" s="4"/>
      <c r="BT2145" s="3"/>
      <c r="BU2145" s="3"/>
    </row>
    <row r="2146" spans="1:73" ht="15.75">
      <c r="A2146" s="7"/>
      <c r="BR2146" s="4"/>
      <c r="BS2146" s="4"/>
      <c r="BT2146" s="3"/>
      <c r="BU2146" s="3"/>
    </row>
    <row r="2147" spans="1:73" ht="15.75">
      <c r="A2147" s="7"/>
      <c r="BR2147" s="4"/>
      <c r="BS2147" s="4"/>
      <c r="BT2147" s="3"/>
      <c r="BU2147" s="3"/>
    </row>
    <row r="2148" spans="1:73" ht="15.75">
      <c r="A2148" s="7"/>
      <c r="BR2148" s="4"/>
      <c r="BS2148" s="4"/>
      <c r="BT2148" s="3"/>
      <c r="BU2148" s="3"/>
    </row>
    <row r="2149" spans="1:73" ht="15.75">
      <c r="A2149" s="7"/>
      <c r="BR2149" s="4"/>
      <c r="BS2149" s="4"/>
      <c r="BT2149" s="3"/>
      <c r="BU2149" s="3"/>
    </row>
    <row r="2150" spans="1:73" ht="15.75">
      <c r="A2150" s="7"/>
      <c r="BR2150" s="4"/>
      <c r="BS2150" s="4"/>
      <c r="BT2150" s="3"/>
      <c r="BU2150" s="3"/>
    </row>
    <row r="2151" spans="1:73" ht="15.75">
      <c r="A2151" s="7"/>
      <c r="BR2151" s="4"/>
      <c r="BS2151" s="4"/>
      <c r="BT2151" s="3"/>
      <c r="BU2151" s="3"/>
    </row>
    <row r="2152" spans="1:73" ht="15.75">
      <c r="A2152" s="7"/>
      <c r="BR2152" s="4"/>
      <c r="BS2152" s="4"/>
      <c r="BT2152" s="3"/>
      <c r="BU2152" s="3"/>
    </row>
    <row r="2153" spans="1:73" ht="15.75">
      <c r="A2153" s="7"/>
      <c r="BR2153" s="4"/>
      <c r="BS2153" s="4"/>
      <c r="BT2153" s="3"/>
      <c r="BU2153" s="3"/>
    </row>
    <row r="2154" spans="1:73" ht="15.75">
      <c r="A2154" s="7"/>
      <c r="BR2154" s="4"/>
      <c r="BS2154" s="4"/>
      <c r="BT2154" s="3"/>
      <c r="BU2154" s="3"/>
    </row>
    <row r="2155" spans="1:73" ht="15.75">
      <c r="A2155" s="7"/>
      <c r="BR2155" s="4"/>
      <c r="BS2155" s="4"/>
      <c r="BT2155" s="3"/>
      <c r="BU2155" s="3"/>
    </row>
    <row r="2156" spans="1:73" ht="15.75">
      <c r="A2156" s="7"/>
      <c r="BR2156" s="4"/>
      <c r="BS2156" s="4"/>
      <c r="BT2156" s="3"/>
      <c r="BU2156" s="3"/>
    </row>
    <row r="2157" spans="1:73" ht="15.75">
      <c r="A2157" s="7"/>
      <c r="BR2157" s="4"/>
      <c r="BS2157" s="4"/>
      <c r="BT2157" s="3"/>
      <c r="BU2157" s="3"/>
    </row>
    <row r="2158" spans="1:73" ht="15.75">
      <c r="A2158" s="7"/>
      <c r="BR2158" s="4"/>
      <c r="BS2158" s="4"/>
      <c r="BT2158" s="3"/>
      <c r="BU2158" s="3"/>
    </row>
    <row r="2159" spans="1:73" ht="15.75">
      <c r="A2159" s="7"/>
      <c r="BR2159" s="4"/>
      <c r="BS2159" s="4"/>
      <c r="BT2159" s="3"/>
      <c r="BU2159" s="3"/>
    </row>
    <row r="2160" spans="1:73" ht="15.75">
      <c r="A2160" s="7"/>
      <c r="BR2160" s="4"/>
      <c r="BS2160" s="4"/>
      <c r="BT2160" s="3"/>
      <c r="BU2160" s="3"/>
    </row>
    <row r="2161" spans="1:73" ht="15.75">
      <c r="A2161" s="7"/>
      <c r="BR2161" s="4"/>
      <c r="BS2161" s="4"/>
      <c r="BT2161" s="3"/>
      <c r="BU2161" s="3"/>
    </row>
    <row r="2162" spans="1:73" ht="15.75">
      <c r="A2162" s="7"/>
      <c r="BR2162" s="4"/>
      <c r="BS2162" s="4"/>
      <c r="BT2162" s="3"/>
      <c r="BU2162" s="3"/>
    </row>
    <row r="2163" spans="1:73" ht="15.75">
      <c r="A2163" s="7"/>
      <c r="BR2163" s="4"/>
      <c r="BS2163" s="4"/>
      <c r="BT2163" s="3"/>
      <c r="BU2163" s="3"/>
    </row>
    <row r="2164" spans="1:73" ht="15.75">
      <c r="A2164" s="7"/>
      <c r="BR2164" s="4"/>
      <c r="BS2164" s="4"/>
      <c r="BT2164" s="3"/>
      <c r="BU2164" s="3"/>
    </row>
    <row r="2165" spans="1:73" ht="15.75">
      <c r="A2165" s="7"/>
      <c r="BR2165" s="4"/>
      <c r="BS2165" s="4"/>
      <c r="BT2165" s="3"/>
      <c r="BU2165" s="3"/>
    </row>
    <row r="2166" spans="1:73" ht="15.75">
      <c r="A2166" s="7"/>
      <c r="BR2166" s="4"/>
      <c r="BS2166" s="4"/>
      <c r="BT2166" s="3"/>
      <c r="BU2166" s="3"/>
    </row>
    <row r="2167" spans="1:73" ht="15.75">
      <c r="A2167" s="7"/>
      <c r="BR2167" s="4"/>
      <c r="BS2167" s="4"/>
      <c r="BT2167" s="3"/>
      <c r="BU2167" s="3"/>
    </row>
    <row r="2168" spans="1:73" ht="15.75">
      <c r="A2168" s="7"/>
      <c r="BR2168" s="4"/>
      <c r="BS2168" s="4"/>
      <c r="BT2168" s="3"/>
      <c r="BU2168" s="3"/>
    </row>
    <row r="2169" spans="1:73" ht="15.75">
      <c r="A2169" s="7"/>
      <c r="BR2169" s="4"/>
      <c r="BS2169" s="4"/>
      <c r="BT2169" s="3"/>
      <c r="BU2169" s="3"/>
    </row>
    <row r="2170" spans="1:73" ht="15.75">
      <c r="A2170" s="7"/>
      <c r="BR2170" s="4"/>
      <c r="BS2170" s="4"/>
      <c r="BT2170" s="3"/>
      <c r="BU2170" s="3"/>
    </row>
    <row r="2171" spans="1:73" ht="15.75">
      <c r="A2171" s="7"/>
      <c r="BR2171" s="4"/>
      <c r="BS2171" s="4"/>
      <c r="BT2171" s="3"/>
      <c r="BU2171" s="3"/>
    </row>
    <row r="2172" spans="1:73" ht="15.75">
      <c r="A2172" s="7"/>
      <c r="BR2172" s="4"/>
      <c r="BS2172" s="4"/>
      <c r="BT2172" s="3"/>
      <c r="BU2172" s="3"/>
    </row>
    <row r="2173" spans="1:73" ht="15.75">
      <c r="A2173" s="7"/>
      <c r="BR2173" s="4"/>
      <c r="BS2173" s="4"/>
      <c r="BT2173" s="3"/>
      <c r="BU2173" s="3"/>
    </row>
    <row r="2174" spans="1:73" ht="15.75">
      <c r="A2174" s="7"/>
      <c r="BR2174" s="4"/>
      <c r="BS2174" s="4"/>
      <c r="BT2174" s="3"/>
      <c r="BU2174" s="3"/>
    </row>
    <row r="2175" spans="1:73" ht="15.75">
      <c r="A2175" s="7"/>
      <c r="BR2175" s="4"/>
      <c r="BS2175" s="4"/>
      <c r="BT2175" s="3"/>
      <c r="BU2175" s="3"/>
    </row>
    <row r="2176" spans="1:73" ht="15.75">
      <c r="A2176" s="7"/>
      <c r="BR2176" s="4"/>
      <c r="BS2176" s="4"/>
      <c r="BT2176" s="3"/>
      <c r="BU2176" s="3"/>
    </row>
    <row r="2177" spans="1:73" ht="15.75">
      <c r="A2177" s="7"/>
      <c r="BR2177" s="4"/>
      <c r="BS2177" s="4"/>
      <c r="BT2177" s="3"/>
      <c r="BU2177" s="3"/>
    </row>
    <row r="2178" spans="1:73" ht="15.75">
      <c r="A2178" s="7"/>
      <c r="BR2178" s="4"/>
      <c r="BS2178" s="4"/>
      <c r="BT2178" s="3"/>
      <c r="BU2178" s="3"/>
    </row>
    <row r="2179" spans="1:73" ht="15.75">
      <c r="A2179" s="7"/>
      <c r="BR2179" s="4"/>
      <c r="BS2179" s="4"/>
      <c r="BT2179" s="3"/>
      <c r="BU2179" s="3"/>
    </row>
    <row r="2180" spans="1:73" ht="15.75">
      <c r="A2180" s="7"/>
      <c r="BR2180" s="4"/>
      <c r="BS2180" s="4"/>
      <c r="BT2180" s="3"/>
      <c r="BU2180" s="3"/>
    </row>
    <row r="2181" spans="1:73" ht="15.75">
      <c r="A2181" s="7"/>
      <c r="BR2181" s="4"/>
      <c r="BS2181" s="4"/>
      <c r="BT2181" s="3"/>
      <c r="BU2181" s="3"/>
    </row>
    <row r="2182" spans="1:73" ht="15.75">
      <c r="A2182" s="7"/>
      <c r="BR2182" s="4"/>
      <c r="BS2182" s="4"/>
      <c r="BT2182" s="3"/>
      <c r="BU2182" s="3"/>
    </row>
    <row r="2183" spans="1:73" ht="15.75">
      <c r="A2183" s="7"/>
      <c r="BR2183" s="4"/>
      <c r="BS2183" s="4"/>
      <c r="BT2183" s="3"/>
      <c r="BU2183" s="3"/>
    </row>
    <row r="2184" spans="1:73" ht="15.75">
      <c r="A2184" s="7"/>
      <c r="BR2184" s="4"/>
      <c r="BS2184" s="4"/>
      <c r="BT2184" s="3"/>
      <c r="BU2184" s="3"/>
    </row>
    <row r="2185" spans="1:73" ht="15.75">
      <c r="A2185" s="7"/>
      <c r="BR2185" s="4"/>
      <c r="BS2185" s="4"/>
      <c r="BT2185" s="3"/>
      <c r="BU2185" s="3"/>
    </row>
    <row r="2186" spans="1:73" ht="15.75">
      <c r="A2186" s="7"/>
      <c r="BR2186" s="4"/>
      <c r="BS2186" s="4"/>
      <c r="BT2186" s="3"/>
      <c r="BU2186" s="3"/>
    </row>
    <row r="2187" spans="1:73" ht="15.75">
      <c r="A2187" s="7"/>
      <c r="BR2187" s="4"/>
      <c r="BS2187" s="4"/>
      <c r="BT2187" s="3"/>
      <c r="BU2187" s="3"/>
    </row>
    <row r="2188" spans="1:73" ht="15.75">
      <c r="A2188" s="7"/>
      <c r="BR2188" s="4"/>
      <c r="BS2188" s="4"/>
      <c r="BT2188" s="3"/>
      <c r="BU2188" s="3"/>
    </row>
    <row r="2189" spans="1:73" ht="15.75">
      <c r="A2189" s="7"/>
      <c r="BR2189" s="4"/>
      <c r="BS2189" s="4"/>
      <c r="BT2189" s="3"/>
      <c r="BU2189" s="3"/>
    </row>
    <row r="2190" spans="1:73" ht="15.75">
      <c r="A2190" s="7"/>
      <c r="BR2190" s="4"/>
      <c r="BS2190" s="4"/>
      <c r="BT2190" s="3"/>
      <c r="BU2190" s="3"/>
    </row>
    <row r="2191" spans="1:73" ht="15.75">
      <c r="A2191" s="7"/>
      <c r="BR2191" s="4"/>
      <c r="BS2191" s="4"/>
      <c r="BT2191" s="3"/>
      <c r="BU2191" s="3"/>
    </row>
    <row r="2192" spans="1:73" ht="15.75">
      <c r="A2192" s="7"/>
      <c r="BR2192" s="4"/>
      <c r="BS2192" s="4"/>
      <c r="BT2192" s="3"/>
      <c r="BU2192" s="3"/>
    </row>
    <row r="2193" spans="1:73" ht="15.75">
      <c r="A2193" s="7"/>
      <c r="BR2193" s="4"/>
      <c r="BS2193" s="4"/>
      <c r="BT2193" s="3"/>
      <c r="BU2193" s="3"/>
    </row>
    <row r="2194" spans="1:73" ht="15.75">
      <c r="A2194" s="7"/>
      <c r="BR2194" s="4"/>
      <c r="BS2194" s="4"/>
      <c r="BT2194" s="3"/>
      <c r="BU2194" s="3"/>
    </row>
    <row r="2195" spans="1:73" ht="15.75">
      <c r="A2195" s="7"/>
      <c r="BR2195" s="4"/>
      <c r="BS2195" s="4"/>
      <c r="BT2195" s="3"/>
      <c r="BU2195" s="3"/>
    </row>
    <row r="2196" spans="1:73" ht="15.75">
      <c r="A2196" s="7"/>
      <c r="BR2196" s="4"/>
      <c r="BS2196" s="4"/>
      <c r="BT2196" s="3"/>
      <c r="BU2196" s="3"/>
    </row>
    <row r="2197" spans="1:73" ht="15.75">
      <c r="A2197" s="7"/>
      <c r="BR2197" s="4"/>
      <c r="BS2197" s="4"/>
      <c r="BT2197" s="3"/>
      <c r="BU2197" s="3"/>
    </row>
    <row r="2198" spans="1:73" ht="15.75">
      <c r="A2198" s="7"/>
      <c r="BR2198" s="4"/>
      <c r="BS2198" s="4"/>
      <c r="BT2198" s="3"/>
      <c r="BU2198" s="3"/>
    </row>
    <row r="2199" spans="1:73" ht="15.75">
      <c r="A2199" s="7"/>
      <c r="BR2199" s="4"/>
      <c r="BS2199" s="4"/>
      <c r="BT2199" s="3"/>
      <c r="BU2199" s="3"/>
    </row>
    <row r="2200" spans="1:73" ht="15.75">
      <c r="A2200" s="7"/>
      <c r="BR2200" s="4"/>
      <c r="BS2200" s="4"/>
      <c r="BT2200" s="3"/>
      <c r="BU2200" s="3"/>
    </row>
    <row r="2201" spans="1:73" ht="15.75">
      <c r="A2201" s="7"/>
      <c r="BR2201" s="4"/>
      <c r="BS2201" s="4"/>
      <c r="BT2201" s="3"/>
      <c r="BU2201" s="3"/>
    </row>
    <row r="2202" spans="1:73" ht="15.75">
      <c r="A2202" s="7"/>
      <c r="BR2202" s="4"/>
      <c r="BS2202" s="4"/>
      <c r="BT2202" s="3"/>
      <c r="BU2202" s="3"/>
    </row>
    <row r="2203" spans="1:73" ht="15.75">
      <c r="A2203" s="7"/>
      <c r="BR2203" s="4"/>
      <c r="BS2203" s="4"/>
      <c r="BT2203" s="3"/>
      <c r="BU2203" s="3"/>
    </row>
    <row r="2204" spans="1:73" ht="15.75">
      <c r="A2204" s="7"/>
      <c r="BR2204" s="4"/>
      <c r="BS2204" s="4"/>
      <c r="BT2204" s="3"/>
      <c r="BU2204" s="3"/>
    </row>
    <row r="2205" spans="1:73" ht="15.75">
      <c r="A2205" s="7"/>
      <c r="BR2205" s="4"/>
      <c r="BS2205" s="4"/>
      <c r="BT2205" s="3"/>
      <c r="BU2205" s="3"/>
    </row>
    <row r="2206" spans="1:73" ht="15.75">
      <c r="A2206" s="7"/>
      <c r="BR2206" s="4"/>
      <c r="BS2206" s="4"/>
      <c r="BT2206" s="3"/>
      <c r="BU2206" s="3"/>
    </row>
    <row r="2207" spans="1:73" ht="15.75">
      <c r="A2207" s="7"/>
      <c r="BR2207" s="4"/>
      <c r="BS2207" s="4"/>
      <c r="BT2207" s="3"/>
      <c r="BU2207" s="3"/>
    </row>
    <row r="2208" spans="1:73" ht="15.75">
      <c r="A2208" s="7"/>
      <c r="BR2208" s="4"/>
      <c r="BS2208" s="4"/>
      <c r="BT2208" s="3"/>
      <c r="BU2208" s="3"/>
    </row>
    <row r="2209" spans="1:73" ht="15.75">
      <c r="A2209" s="7"/>
      <c r="BR2209" s="4"/>
      <c r="BS2209" s="4"/>
      <c r="BT2209" s="3"/>
      <c r="BU2209" s="3"/>
    </row>
    <row r="2210" spans="1:73" ht="15.75">
      <c r="A2210" s="7"/>
      <c r="BR2210" s="4"/>
      <c r="BS2210" s="4"/>
      <c r="BT2210" s="3"/>
      <c r="BU2210" s="3"/>
    </row>
    <row r="2211" spans="1:73" ht="15.75">
      <c r="A2211" s="7"/>
      <c r="BR2211" s="4"/>
      <c r="BS2211" s="4"/>
      <c r="BT2211" s="3"/>
      <c r="BU2211" s="3"/>
    </row>
    <row r="2212" spans="1:73" ht="15.75">
      <c r="A2212" s="7"/>
      <c r="BR2212" s="4"/>
      <c r="BS2212" s="4"/>
      <c r="BT2212" s="3"/>
      <c r="BU2212" s="3"/>
    </row>
    <row r="2213" spans="1:73" ht="15.75">
      <c r="A2213" s="7"/>
      <c r="BR2213" s="4"/>
      <c r="BS2213" s="4"/>
      <c r="BT2213" s="3"/>
      <c r="BU2213" s="3"/>
    </row>
    <row r="2214" spans="1:73" ht="15.75">
      <c r="A2214" s="7"/>
      <c r="BR2214" s="4"/>
      <c r="BS2214" s="4"/>
      <c r="BT2214" s="3"/>
      <c r="BU2214" s="3"/>
    </row>
    <row r="2215" spans="1:73" ht="15.75">
      <c r="A2215" s="7"/>
      <c r="BR2215" s="4"/>
      <c r="BS2215" s="4"/>
      <c r="BT2215" s="3"/>
      <c r="BU2215" s="3"/>
    </row>
    <row r="2216" spans="1:73" ht="15.75">
      <c r="A2216" s="7"/>
      <c r="BR2216" s="4"/>
      <c r="BS2216" s="4"/>
      <c r="BT2216" s="3"/>
      <c r="BU2216" s="3"/>
    </row>
    <row r="2217" spans="1:73" ht="15.75">
      <c r="A2217" s="7"/>
      <c r="BR2217" s="4"/>
      <c r="BS2217" s="4"/>
      <c r="BT2217" s="3"/>
      <c r="BU2217" s="3"/>
    </row>
    <row r="2218" spans="1:73" ht="15.75">
      <c r="A2218" s="7"/>
      <c r="BR2218" s="4"/>
      <c r="BS2218" s="4"/>
      <c r="BT2218" s="3"/>
      <c r="BU2218" s="3"/>
    </row>
    <row r="2219" spans="1:73" ht="15.75">
      <c r="A2219" s="7"/>
      <c r="BR2219" s="4"/>
      <c r="BS2219" s="4"/>
      <c r="BT2219" s="3"/>
      <c r="BU2219" s="3"/>
    </row>
    <row r="2220" spans="1:73" ht="15.75">
      <c r="A2220" s="7"/>
      <c r="BR2220" s="4"/>
      <c r="BS2220" s="4"/>
      <c r="BT2220" s="3"/>
      <c r="BU2220" s="3"/>
    </row>
    <row r="2221" spans="1:73" ht="15.75">
      <c r="A2221" s="7"/>
      <c r="BR2221" s="4"/>
      <c r="BS2221" s="4"/>
      <c r="BT2221" s="3"/>
      <c r="BU2221" s="3"/>
    </row>
    <row r="2222" spans="1:73" ht="15.75">
      <c r="A2222" s="7"/>
      <c r="BR2222" s="4"/>
      <c r="BS2222" s="4"/>
      <c r="BT2222" s="3"/>
      <c r="BU2222" s="3"/>
    </row>
    <row r="2223" spans="1:73" ht="15.75">
      <c r="A2223" s="7"/>
      <c r="BR2223" s="4"/>
      <c r="BS2223" s="4"/>
      <c r="BT2223" s="3"/>
      <c r="BU2223" s="3"/>
    </row>
    <row r="2224" spans="1:73" ht="15.75">
      <c r="A2224" s="7"/>
      <c r="BR2224" s="4"/>
      <c r="BS2224" s="4"/>
      <c r="BT2224" s="3"/>
      <c r="BU2224" s="3"/>
    </row>
    <row r="2225" spans="1:73" ht="15.75">
      <c r="A2225" s="7"/>
      <c r="BR2225" s="4"/>
      <c r="BS2225" s="4"/>
      <c r="BT2225" s="3"/>
      <c r="BU2225" s="3"/>
    </row>
    <row r="2226" spans="1:73" ht="15.75">
      <c r="A2226" s="7"/>
      <c r="BR2226" s="4"/>
      <c r="BS2226" s="4"/>
      <c r="BT2226" s="3"/>
      <c r="BU2226" s="3"/>
    </row>
    <row r="2227" spans="1:73" ht="15.75">
      <c r="A2227" s="7"/>
      <c r="BR2227" s="4"/>
      <c r="BS2227" s="4"/>
      <c r="BT2227" s="3"/>
      <c r="BU2227" s="3"/>
    </row>
    <row r="2228" spans="1:73" ht="15.75">
      <c r="A2228" s="7"/>
      <c r="BR2228" s="4"/>
      <c r="BS2228" s="4"/>
      <c r="BT2228" s="3"/>
      <c r="BU2228" s="3"/>
    </row>
    <row r="2229" spans="1:73" ht="15.75">
      <c r="A2229" s="7"/>
      <c r="BR2229" s="4"/>
      <c r="BS2229" s="4"/>
      <c r="BT2229" s="3"/>
      <c r="BU2229" s="3"/>
    </row>
    <row r="2230" spans="1:73" ht="15.75">
      <c r="A2230" s="7"/>
      <c r="BR2230" s="4"/>
      <c r="BS2230" s="4"/>
      <c r="BT2230" s="3"/>
      <c r="BU2230" s="3"/>
    </row>
    <row r="2231" spans="1:73" ht="15.75">
      <c r="A2231" s="7"/>
      <c r="BR2231" s="4"/>
      <c r="BS2231" s="4"/>
      <c r="BT2231" s="3"/>
      <c r="BU2231" s="3"/>
    </row>
    <row r="2232" spans="1:73" ht="15.75">
      <c r="A2232" s="7"/>
      <c r="BR2232" s="4"/>
      <c r="BS2232" s="4"/>
      <c r="BT2232" s="3"/>
      <c r="BU2232" s="3"/>
    </row>
    <row r="2233" spans="1:73" ht="15.75">
      <c r="A2233" s="7"/>
      <c r="BR2233" s="4"/>
      <c r="BS2233" s="4"/>
      <c r="BT2233" s="3"/>
      <c r="BU2233" s="3"/>
    </row>
    <row r="2234" spans="1:73" ht="15.75">
      <c r="A2234" s="7"/>
      <c r="BR2234" s="4"/>
      <c r="BS2234" s="4"/>
      <c r="BT2234" s="3"/>
      <c r="BU2234" s="3"/>
    </row>
    <row r="2235" spans="1:73" ht="15.75">
      <c r="A2235" s="7"/>
      <c r="BR2235" s="4"/>
      <c r="BS2235" s="4"/>
      <c r="BT2235" s="3"/>
      <c r="BU2235" s="3"/>
    </row>
    <row r="2236" spans="1:73" ht="15.75">
      <c r="A2236" s="7"/>
      <c r="BR2236" s="4"/>
      <c r="BS2236" s="4"/>
      <c r="BT2236" s="3"/>
      <c r="BU2236" s="3"/>
    </row>
    <row r="2237" spans="1:73" ht="15.75">
      <c r="A2237" s="7"/>
      <c r="BR2237" s="4"/>
      <c r="BS2237" s="4"/>
      <c r="BT2237" s="3"/>
      <c r="BU2237" s="3"/>
    </row>
    <row r="2238" spans="1:73" ht="15.75">
      <c r="A2238" s="7"/>
      <c r="BR2238" s="4"/>
      <c r="BS2238" s="4"/>
      <c r="BT2238" s="3"/>
      <c r="BU2238" s="3"/>
    </row>
    <row r="2239" spans="1:73" ht="15.75">
      <c r="A2239" s="7"/>
      <c r="BR2239" s="4"/>
      <c r="BS2239" s="4"/>
      <c r="BT2239" s="3"/>
      <c r="BU2239" s="3"/>
    </row>
    <row r="2240" spans="1:73" ht="15.75">
      <c r="A2240" s="7"/>
      <c r="BR2240" s="4"/>
      <c r="BS2240" s="4"/>
      <c r="BT2240" s="3"/>
      <c r="BU2240" s="3"/>
    </row>
    <row r="2241" spans="1:73" ht="15.75">
      <c r="A2241" s="7"/>
      <c r="BR2241" s="4"/>
      <c r="BS2241" s="4"/>
      <c r="BT2241" s="3"/>
      <c r="BU2241" s="3"/>
    </row>
    <row r="2242" spans="1:73" ht="15.75">
      <c r="A2242" s="7"/>
      <c r="BR2242" s="4"/>
      <c r="BS2242" s="4"/>
      <c r="BT2242" s="3"/>
      <c r="BU2242" s="3"/>
    </row>
    <row r="2243" spans="1:73" ht="15.75">
      <c r="A2243" s="7"/>
      <c r="BR2243" s="4"/>
      <c r="BS2243" s="4"/>
      <c r="BT2243" s="3"/>
      <c r="BU2243" s="3"/>
    </row>
    <row r="2244" spans="1:73" ht="15.75">
      <c r="A2244" s="7"/>
      <c r="BR2244" s="4"/>
      <c r="BS2244" s="4"/>
      <c r="BT2244" s="3"/>
      <c r="BU2244" s="3"/>
    </row>
    <row r="2245" spans="1:73" ht="15.75">
      <c r="A2245" s="7"/>
      <c r="BR2245" s="4"/>
      <c r="BS2245" s="4"/>
      <c r="BT2245" s="3"/>
      <c r="BU2245" s="3"/>
    </row>
    <row r="2246" spans="1:73" ht="15.75">
      <c r="A2246" s="7"/>
      <c r="BR2246" s="4"/>
      <c r="BS2246" s="4"/>
      <c r="BT2246" s="3"/>
      <c r="BU2246" s="3"/>
    </row>
    <row r="2247" spans="1:73" ht="15.75">
      <c r="A2247" s="7"/>
      <c r="BR2247" s="4"/>
      <c r="BS2247" s="4"/>
      <c r="BT2247" s="3"/>
      <c r="BU2247" s="3"/>
    </row>
    <row r="2248" spans="1:73" ht="15.75">
      <c r="A2248" s="7"/>
      <c r="BR2248" s="4"/>
      <c r="BS2248" s="4"/>
      <c r="BT2248" s="3"/>
      <c r="BU2248" s="3"/>
    </row>
    <row r="2249" spans="1:73" ht="15.75">
      <c r="A2249" s="7"/>
      <c r="BR2249" s="4"/>
      <c r="BS2249" s="4"/>
      <c r="BT2249" s="3"/>
      <c r="BU2249" s="3"/>
    </row>
    <row r="2250" spans="1:73" ht="15.75">
      <c r="A2250" s="7"/>
      <c r="BR2250" s="4"/>
      <c r="BS2250" s="4"/>
      <c r="BT2250" s="3"/>
      <c r="BU2250" s="3"/>
    </row>
    <row r="2251" spans="1:73" ht="15.75">
      <c r="A2251" s="7"/>
      <c r="BR2251" s="4"/>
      <c r="BS2251" s="4"/>
      <c r="BT2251" s="3"/>
      <c r="BU2251" s="3"/>
    </row>
    <row r="2252" spans="1:73" ht="15.75">
      <c r="A2252" s="7"/>
      <c r="BR2252" s="4"/>
      <c r="BS2252" s="4"/>
      <c r="BT2252" s="3"/>
      <c r="BU2252" s="3"/>
    </row>
    <row r="2253" spans="1:73" ht="15.75">
      <c r="A2253" s="7"/>
      <c r="BR2253" s="4"/>
      <c r="BS2253" s="4"/>
      <c r="BT2253" s="3"/>
      <c r="BU2253" s="3"/>
    </row>
    <row r="2254" spans="1:73" ht="15.75">
      <c r="A2254" s="7"/>
      <c r="BR2254" s="4"/>
      <c r="BS2254" s="4"/>
      <c r="BT2254" s="3"/>
      <c r="BU2254" s="3"/>
    </row>
    <row r="2255" spans="1:73" ht="15.75">
      <c r="A2255" s="7"/>
      <c r="BR2255" s="4"/>
      <c r="BS2255" s="4"/>
      <c r="BT2255" s="3"/>
      <c r="BU2255" s="3"/>
    </row>
    <row r="2256" spans="1:73" ht="15.75">
      <c r="A2256" s="7"/>
      <c r="BR2256" s="4"/>
      <c r="BS2256" s="4"/>
      <c r="BT2256" s="3"/>
      <c r="BU2256" s="3"/>
    </row>
    <row r="2257" spans="1:73" ht="15.75">
      <c r="A2257" s="7"/>
      <c r="BR2257" s="4"/>
      <c r="BS2257" s="4"/>
      <c r="BT2257" s="3"/>
      <c r="BU2257" s="3"/>
    </row>
    <row r="2258" spans="1:73" ht="15.75">
      <c r="A2258" s="7"/>
      <c r="BR2258" s="4"/>
      <c r="BS2258" s="4"/>
      <c r="BT2258" s="3"/>
      <c r="BU2258" s="3"/>
    </row>
    <row r="2259" spans="1:73" ht="15.75">
      <c r="A2259" s="7"/>
      <c r="BR2259" s="4"/>
      <c r="BS2259" s="4"/>
      <c r="BT2259" s="3"/>
      <c r="BU2259" s="3"/>
    </row>
    <row r="2260" spans="1:73" ht="15.75">
      <c r="A2260" s="7"/>
      <c r="BR2260" s="4"/>
      <c r="BS2260" s="4"/>
      <c r="BT2260" s="3"/>
      <c r="BU2260" s="3"/>
    </row>
    <row r="2261" spans="1:73" ht="15.75">
      <c r="A2261" s="7"/>
      <c r="BR2261" s="4"/>
      <c r="BS2261" s="4"/>
      <c r="BT2261" s="3"/>
      <c r="BU2261" s="3"/>
    </row>
    <row r="2262" spans="1:73" ht="15.75">
      <c r="A2262" s="7"/>
      <c r="BR2262" s="4"/>
      <c r="BS2262" s="4"/>
      <c r="BT2262" s="3"/>
      <c r="BU2262" s="3"/>
    </row>
    <row r="2263" spans="1:73" ht="15.75">
      <c r="A2263" s="7"/>
      <c r="BR2263" s="4"/>
      <c r="BS2263" s="4"/>
      <c r="BT2263" s="3"/>
      <c r="BU2263" s="3"/>
    </row>
    <row r="2264" spans="1:73" ht="15.75">
      <c r="A2264" s="7"/>
      <c r="BR2264" s="4"/>
      <c r="BS2264" s="4"/>
      <c r="BT2264" s="3"/>
      <c r="BU2264" s="3"/>
    </row>
    <row r="2265" spans="1:73" ht="15.75">
      <c r="A2265" s="7"/>
      <c r="BR2265" s="4"/>
      <c r="BS2265" s="4"/>
      <c r="BT2265" s="3"/>
      <c r="BU2265" s="3"/>
    </row>
    <row r="2266" spans="1:73" ht="15.75">
      <c r="A2266" s="7"/>
      <c r="BR2266" s="4"/>
      <c r="BS2266" s="4"/>
      <c r="BT2266" s="3"/>
      <c r="BU2266" s="3"/>
    </row>
    <row r="2267" spans="1:73" ht="15.75">
      <c r="A2267" s="7"/>
      <c r="BR2267" s="4"/>
      <c r="BS2267" s="4"/>
      <c r="BT2267" s="3"/>
      <c r="BU2267" s="3"/>
    </row>
    <row r="2268" spans="1:73" ht="15.75">
      <c r="A2268" s="7"/>
      <c r="BR2268" s="4"/>
      <c r="BS2268" s="4"/>
      <c r="BT2268" s="3"/>
      <c r="BU2268" s="3"/>
    </row>
    <row r="2269" spans="1:73" ht="15.75">
      <c r="A2269" s="7"/>
      <c r="BR2269" s="4"/>
      <c r="BS2269" s="4"/>
      <c r="BT2269" s="3"/>
      <c r="BU2269" s="3"/>
    </row>
    <row r="2270" spans="1:73" ht="15.75">
      <c r="A2270" s="7"/>
      <c r="BR2270" s="4"/>
      <c r="BS2270" s="4"/>
      <c r="BT2270" s="3"/>
      <c r="BU2270" s="3"/>
    </row>
    <row r="2271" spans="1:73" ht="15.75">
      <c r="A2271" s="7"/>
      <c r="BR2271" s="4"/>
      <c r="BS2271" s="4"/>
      <c r="BT2271" s="3"/>
      <c r="BU2271" s="3"/>
    </row>
    <row r="2272" spans="1:73" ht="15.75">
      <c r="A2272" s="7"/>
      <c r="BR2272" s="4"/>
      <c r="BS2272" s="4"/>
      <c r="BT2272" s="3"/>
      <c r="BU2272" s="3"/>
    </row>
    <row r="2273" spans="1:73" ht="15.75">
      <c r="A2273" s="7"/>
      <c r="BR2273" s="4"/>
      <c r="BS2273" s="4"/>
      <c r="BT2273" s="3"/>
      <c r="BU2273" s="3"/>
    </row>
    <row r="2274" spans="1:73" ht="15.75">
      <c r="A2274" s="7"/>
      <c r="BR2274" s="4"/>
      <c r="BS2274" s="4"/>
      <c r="BT2274" s="3"/>
      <c r="BU2274" s="3"/>
    </row>
    <row r="2275" spans="1:73" ht="15.75">
      <c r="A2275" s="7"/>
      <c r="BR2275" s="4"/>
      <c r="BS2275" s="4"/>
      <c r="BT2275" s="3"/>
      <c r="BU2275" s="3"/>
    </row>
    <row r="2276" spans="1:73" ht="15.75">
      <c r="A2276" s="7"/>
      <c r="BR2276" s="4"/>
      <c r="BS2276" s="4"/>
      <c r="BT2276" s="3"/>
      <c r="BU2276" s="3"/>
    </row>
    <row r="2277" spans="1:73" ht="15.75">
      <c r="A2277" s="7"/>
      <c r="BR2277" s="4"/>
      <c r="BS2277" s="4"/>
      <c r="BT2277" s="3"/>
      <c r="BU2277" s="3"/>
    </row>
    <row r="2278" spans="1:73" ht="15.75">
      <c r="A2278" s="7"/>
      <c r="BR2278" s="4"/>
      <c r="BS2278" s="4"/>
      <c r="BT2278" s="3"/>
      <c r="BU2278" s="3"/>
    </row>
    <row r="2279" spans="1:73" ht="15.75">
      <c r="A2279" s="7"/>
      <c r="BR2279" s="4"/>
      <c r="BS2279" s="4"/>
      <c r="BT2279" s="3"/>
      <c r="BU2279" s="3"/>
    </row>
    <row r="2280" spans="1:73" ht="15.75">
      <c r="A2280" s="7"/>
      <c r="BR2280" s="4"/>
      <c r="BS2280" s="4"/>
      <c r="BT2280" s="3"/>
      <c r="BU2280" s="3"/>
    </row>
    <row r="2281" spans="1:73" ht="15.75">
      <c r="A2281" s="7"/>
      <c r="BR2281" s="4"/>
      <c r="BS2281" s="4"/>
      <c r="BT2281" s="3"/>
      <c r="BU2281" s="3"/>
    </row>
    <row r="2282" spans="1:73" ht="15.75">
      <c r="A2282" s="7"/>
      <c r="BR2282" s="4"/>
      <c r="BS2282" s="4"/>
      <c r="BT2282" s="3"/>
      <c r="BU2282" s="3"/>
    </row>
    <row r="2283" spans="1:73" ht="15.75">
      <c r="A2283" s="7"/>
      <c r="BR2283" s="4"/>
      <c r="BS2283" s="4"/>
      <c r="BT2283" s="3"/>
      <c r="BU2283" s="3"/>
    </row>
    <row r="2284" spans="1:73" ht="15.75">
      <c r="A2284" s="7"/>
      <c r="BR2284" s="4"/>
      <c r="BS2284" s="4"/>
      <c r="BT2284" s="3"/>
      <c r="BU2284" s="3"/>
    </row>
    <row r="2285" spans="1:73" ht="15.75">
      <c r="A2285" s="7"/>
      <c r="BR2285" s="4"/>
      <c r="BS2285" s="4"/>
      <c r="BT2285" s="3"/>
      <c r="BU2285" s="3"/>
    </row>
    <row r="2286" spans="1:73" ht="15.75">
      <c r="A2286" s="7"/>
      <c r="BR2286" s="4"/>
      <c r="BS2286" s="4"/>
      <c r="BT2286" s="3"/>
      <c r="BU2286" s="3"/>
    </row>
    <row r="2287" spans="1:73" ht="15.75">
      <c r="A2287" s="7"/>
      <c r="BR2287" s="4"/>
      <c r="BS2287" s="4"/>
      <c r="BT2287" s="3"/>
      <c r="BU2287" s="3"/>
    </row>
    <row r="2288" spans="1:73" ht="15.75">
      <c r="A2288" s="7"/>
      <c r="BR2288" s="4"/>
      <c r="BS2288" s="4"/>
      <c r="BT2288" s="3"/>
      <c r="BU2288" s="3"/>
    </row>
    <row r="2289" spans="1:73" ht="15.75">
      <c r="A2289" s="7"/>
      <c r="BR2289" s="4"/>
      <c r="BS2289" s="4"/>
      <c r="BT2289" s="3"/>
      <c r="BU2289" s="3"/>
    </row>
    <row r="2290" spans="1:73" ht="15.75">
      <c r="A2290" s="7"/>
      <c r="BR2290" s="4"/>
      <c r="BS2290" s="4"/>
      <c r="BT2290" s="3"/>
      <c r="BU2290" s="3"/>
    </row>
    <row r="2291" spans="1:73" ht="15.75">
      <c r="A2291" s="7"/>
      <c r="BR2291" s="4"/>
      <c r="BS2291" s="4"/>
      <c r="BT2291" s="3"/>
      <c r="BU2291" s="3"/>
    </row>
    <row r="2292" spans="1:73" ht="15.75">
      <c r="A2292" s="7"/>
      <c r="BR2292" s="4"/>
      <c r="BS2292" s="4"/>
      <c r="BT2292" s="3"/>
      <c r="BU2292" s="3"/>
    </row>
    <row r="2293" spans="1:73" ht="15.75">
      <c r="A2293" s="7"/>
      <c r="BR2293" s="4"/>
      <c r="BS2293" s="4"/>
      <c r="BT2293" s="3"/>
      <c r="BU2293" s="3"/>
    </row>
    <row r="2294" spans="1:73" ht="15.75">
      <c r="A2294" s="7"/>
      <c r="BR2294" s="4"/>
      <c r="BS2294" s="4"/>
      <c r="BT2294" s="3"/>
      <c r="BU2294" s="3"/>
    </row>
    <row r="2295" spans="1:73" ht="15.75">
      <c r="A2295" s="7"/>
      <c r="BR2295" s="4"/>
      <c r="BS2295" s="4"/>
      <c r="BT2295" s="3"/>
      <c r="BU2295" s="3"/>
    </row>
    <row r="2296" spans="1:73" ht="15.75">
      <c r="A2296" s="7"/>
      <c r="BR2296" s="4"/>
      <c r="BS2296" s="4"/>
      <c r="BT2296" s="3"/>
      <c r="BU2296" s="3"/>
    </row>
    <row r="2297" spans="1:73" ht="15.75">
      <c r="A2297" s="7"/>
      <c r="BR2297" s="4"/>
      <c r="BS2297" s="4"/>
      <c r="BT2297" s="3"/>
      <c r="BU2297" s="3"/>
    </row>
    <row r="2298" spans="1:73" ht="15.75">
      <c r="A2298" s="7"/>
      <c r="BR2298" s="4"/>
      <c r="BS2298" s="4"/>
      <c r="BT2298" s="3"/>
      <c r="BU2298" s="3"/>
    </row>
    <row r="2299" spans="1:73" ht="15.75">
      <c r="A2299" s="7"/>
      <c r="BR2299" s="4"/>
      <c r="BS2299" s="4"/>
      <c r="BT2299" s="3"/>
      <c r="BU2299" s="3"/>
    </row>
    <row r="2300" spans="1:73" ht="15.75">
      <c r="A2300" s="7"/>
      <c r="BR2300" s="4"/>
      <c r="BS2300" s="4"/>
      <c r="BT2300" s="3"/>
      <c r="BU2300" s="3"/>
    </row>
    <row r="2301" spans="1:73" ht="15.75">
      <c r="A2301" s="7"/>
      <c r="BR2301" s="4"/>
      <c r="BS2301" s="4"/>
      <c r="BT2301" s="3"/>
      <c r="BU2301" s="3"/>
    </row>
    <row r="2302" spans="1:73" ht="15.75">
      <c r="A2302" s="7"/>
      <c r="BR2302" s="4"/>
      <c r="BS2302" s="4"/>
      <c r="BT2302" s="3"/>
      <c r="BU2302" s="3"/>
    </row>
    <row r="2303" spans="1:73" ht="15.75">
      <c r="A2303" s="7"/>
      <c r="BR2303" s="4"/>
      <c r="BS2303" s="4"/>
      <c r="BT2303" s="3"/>
      <c r="BU2303" s="3"/>
    </row>
    <row r="2304" spans="1:73" ht="15.75">
      <c r="A2304" s="7"/>
      <c r="BR2304" s="4"/>
      <c r="BS2304" s="4"/>
      <c r="BT2304" s="3"/>
      <c r="BU2304" s="3"/>
    </row>
    <row r="2305" spans="1:73" ht="15.75">
      <c r="A2305" s="7"/>
      <c r="BR2305" s="4"/>
      <c r="BS2305" s="4"/>
      <c r="BT2305" s="3"/>
      <c r="BU2305" s="3"/>
    </row>
    <row r="2306" spans="1:73" ht="15.75">
      <c r="A2306" s="7"/>
      <c r="BR2306" s="4"/>
      <c r="BS2306" s="4"/>
      <c r="BT2306" s="3"/>
      <c r="BU2306" s="3"/>
    </row>
    <row r="2307" spans="1:73" ht="15.75">
      <c r="A2307" s="7"/>
      <c r="BR2307" s="4"/>
      <c r="BS2307" s="4"/>
      <c r="BT2307" s="3"/>
      <c r="BU2307" s="3"/>
    </row>
    <row r="2308" spans="1:73" ht="15.75">
      <c r="A2308" s="7"/>
      <c r="BR2308" s="4"/>
      <c r="BS2308" s="4"/>
      <c r="BT2308" s="3"/>
      <c r="BU2308" s="3"/>
    </row>
    <row r="2309" spans="1:73" ht="15.75">
      <c r="A2309" s="7"/>
      <c r="BR2309" s="4"/>
      <c r="BS2309" s="4"/>
      <c r="BT2309" s="3"/>
      <c r="BU2309" s="3"/>
    </row>
    <row r="2310" spans="1:73" ht="15.75">
      <c r="A2310" s="7"/>
      <c r="BR2310" s="4"/>
      <c r="BS2310" s="4"/>
      <c r="BT2310" s="3"/>
      <c r="BU2310" s="3"/>
    </row>
    <row r="2311" spans="1:73" ht="15.75">
      <c r="A2311" s="7"/>
      <c r="BR2311" s="4"/>
      <c r="BS2311" s="4"/>
      <c r="BT2311" s="3"/>
      <c r="BU2311" s="3"/>
    </row>
    <row r="2312" spans="1:73" ht="15.75">
      <c r="A2312" s="7"/>
      <c r="BR2312" s="4"/>
      <c r="BS2312" s="4"/>
      <c r="BT2312" s="3"/>
      <c r="BU2312" s="3"/>
    </row>
    <row r="2313" spans="1:73" ht="15.75">
      <c r="A2313" s="7"/>
      <c r="BR2313" s="4"/>
      <c r="BS2313" s="4"/>
      <c r="BT2313" s="3"/>
      <c r="BU2313" s="3"/>
    </row>
    <row r="2314" spans="1:73" ht="15.75">
      <c r="A2314" s="7"/>
      <c r="BR2314" s="4"/>
      <c r="BS2314" s="4"/>
      <c r="BT2314" s="3"/>
      <c r="BU2314" s="3"/>
    </row>
    <row r="2315" spans="1:73" ht="15.75">
      <c r="A2315" s="7"/>
      <c r="BR2315" s="4"/>
      <c r="BS2315" s="4"/>
      <c r="BT2315" s="3"/>
      <c r="BU2315" s="3"/>
    </row>
    <row r="2316" spans="1:73" ht="15.75">
      <c r="A2316" s="7"/>
      <c r="BR2316" s="4"/>
      <c r="BS2316" s="4"/>
      <c r="BT2316" s="3"/>
      <c r="BU2316" s="3"/>
    </row>
    <row r="2317" spans="1:73" ht="15.75">
      <c r="A2317" s="7"/>
      <c r="BR2317" s="4"/>
      <c r="BS2317" s="4"/>
      <c r="BT2317" s="3"/>
      <c r="BU2317" s="3"/>
    </row>
    <row r="2318" spans="1:73" ht="15.75">
      <c r="A2318" s="7"/>
      <c r="BR2318" s="4"/>
      <c r="BS2318" s="4"/>
      <c r="BT2318" s="3"/>
      <c r="BU2318" s="3"/>
    </row>
    <row r="2319" spans="1:73" ht="15.75">
      <c r="A2319" s="7"/>
      <c r="BR2319" s="4"/>
      <c r="BS2319" s="4"/>
      <c r="BT2319" s="3"/>
      <c r="BU2319" s="3"/>
    </row>
    <row r="2320" spans="1:73" ht="15.75">
      <c r="A2320" s="7"/>
      <c r="BR2320" s="4"/>
      <c r="BS2320" s="4"/>
      <c r="BT2320" s="3"/>
      <c r="BU2320" s="3"/>
    </row>
    <row r="2321" spans="1:73" ht="15.75">
      <c r="A2321" s="7"/>
      <c r="BR2321" s="4"/>
      <c r="BS2321" s="4"/>
      <c r="BT2321" s="3"/>
      <c r="BU2321" s="3"/>
    </row>
    <row r="2322" spans="1:73" ht="15.75">
      <c r="A2322" s="7"/>
      <c r="BR2322" s="4"/>
      <c r="BS2322" s="4"/>
      <c r="BT2322" s="3"/>
      <c r="BU2322" s="3"/>
    </row>
    <row r="2323" spans="1:73" ht="15.75">
      <c r="A2323" s="7"/>
      <c r="BR2323" s="4"/>
      <c r="BS2323" s="4"/>
      <c r="BT2323" s="3"/>
      <c r="BU2323" s="3"/>
    </row>
    <row r="2324" spans="1:73" ht="15.75">
      <c r="A2324" s="7"/>
      <c r="BR2324" s="4"/>
      <c r="BS2324" s="4"/>
      <c r="BT2324" s="3"/>
      <c r="BU2324" s="3"/>
    </row>
    <row r="2325" spans="1:73" ht="15.75">
      <c r="A2325" s="7"/>
      <c r="BR2325" s="4"/>
      <c r="BS2325" s="4"/>
      <c r="BT2325" s="3"/>
      <c r="BU2325" s="3"/>
    </row>
    <row r="2326" spans="1:73" ht="15.75">
      <c r="A2326" s="7"/>
      <c r="BR2326" s="4"/>
      <c r="BS2326" s="4"/>
      <c r="BT2326" s="3"/>
      <c r="BU2326" s="3"/>
    </row>
    <row r="2327" spans="1:73" ht="15.75">
      <c r="A2327" s="7"/>
      <c r="BR2327" s="4"/>
      <c r="BS2327" s="4"/>
      <c r="BT2327" s="3"/>
      <c r="BU2327" s="3"/>
    </row>
    <row r="2328" spans="1:73" ht="15.75">
      <c r="A2328" s="7"/>
      <c r="BR2328" s="4"/>
      <c r="BS2328" s="4"/>
      <c r="BT2328" s="3"/>
      <c r="BU2328" s="3"/>
    </row>
    <row r="2329" spans="1:73" ht="15.75">
      <c r="A2329" s="7"/>
      <c r="BR2329" s="4"/>
      <c r="BS2329" s="4"/>
      <c r="BT2329" s="3"/>
      <c r="BU2329" s="3"/>
    </row>
    <row r="2330" spans="1:73" ht="15.75">
      <c r="A2330" s="7"/>
      <c r="BR2330" s="4"/>
      <c r="BS2330" s="4"/>
      <c r="BT2330" s="3"/>
      <c r="BU2330" s="3"/>
    </row>
    <row r="2331" spans="1:73" ht="15.75">
      <c r="A2331" s="7"/>
      <c r="BR2331" s="4"/>
      <c r="BS2331" s="4"/>
      <c r="BT2331" s="3"/>
      <c r="BU2331" s="3"/>
    </row>
    <row r="2332" spans="1:73" ht="15.75">
      <c r="A2332" s="7"/>
      <c r="BR2332" s="4"/>
      <c r="BS2332" s="4"/>
      <c r="BT2332" s="3"/>
      <c r="BU2332" s="3"/>
    </row>
    <row r="2333" spans="1:73" ht="15.75">
      <c r="A2333" s="7"/>
      <c r="BR2333" s="4"/>
      <c r="BS2333" s="4"/>
      <c r="BT2333" s="3"/>
      <c r="BU2333" s="3"/>
    </row>
    <row r="2334" spans="1:73" ht="15.75">
      <c r="A2334" s="7"/>
      <c r="BR2334" s="4"/>
      <c r="BS2334" s="4"/>
      <c r="BT2334" s="3"/>
      <c r="BU2334" s="3"/>
    </row>
    <row r="2335" spans="1:73" ht="15.75">
      <c r="A2335" s="7"/>
      <c r="BR2335" s="4"/>
      <c r="BS2335" s="4"/>
      <c r="BT2335" s="3"/>
      <c r="BU2335" s="3"/>
    </row>
    <row r="2336" spans="1:73" ht="15.75">
      <c r="A2336" s="7"/>
      <c r="BR2336" s="4"/>
      <c r="BS2336" s="4"/>
      <c r="BT2336" s="3"/>
      <c r="BU2336" s="3"/>
    </row>
    <row r="2337" spans="1:73" ht="15.75">
      <c r="A2337" s="7"/>
      <c r="BR2337" s="4"/>
      <c r="BS2337" s="4"/>
      <c r="BT2337" s="3"/>
      <c r="BU2337" s="3"/>
    </row>
    <row r="2338" spans="1:73" ht="15.75">
      <c r="A2338" s="7"/>
      <c r="BR2338" s="4"/>
      <c r="BS2338" s="4"/>
      <c r="BT2338" s="3"/>
      <c r="BU2338" s="3"/>
    </row>
    <row r="2339" spans="1:73" ht="15.75">
      <c r="A2339" s="7"/>
      <c r="BR2339" s="4"/>
      <c r="BS2339" s="4"/>
      <c r="BT2339" s="3"/>
      <c r="BU2339" s="3"/>
    </row>
    <row r="2340" spans="1:73" ht="15.75">
      <c r="A2340" s="7"/>
      <c r="BR2340" s="4"/>
      <c r="BS2340" s="4"/>
      <c r="BT2340" s="3"/>
      <c r="BU2340" s="3"/>
    </row>
    <row r="2341" spans="1:73" ht="15.75">
      <c r="A2341" s="7"/>
      <c r="BR2341" s="4"/>
      <c r="BS2341" s="4"/>
      <c r="BT2341" s="3"/>
      <c r="BU2341" s="3"/>
    </row>
    <row r="2342" spans="1:73" ht="15.75">
      <c r="A2342" s="7"/>
      <c r="BR2342" s="4"/>
      <c r="BS2342" s="4"/>
      <c r="BT2342" s="3"/>
      <c r="BU2342" s="3"/>
    </row>
    <row r="2343" spans="1:73" ht="15.75">
      <c r="A2343" s="7"/>
      <c r="BR2343" s="4"/>
      <c r="BS2343" s="4"/>
      <c r="BT2343" s="3"/>
      <c r="BU2343" s="3"/>
    </row>
    <row r="2344" spans="1:73" ht="15.75">
      <c r="A2344" s="7"/>
      <c r="BR2344" s="4"/>
      <c r="BS2344" s="4"/>
      <c r="BT2344" s="3"/>
      <c r="BU2344" s="3"/>
    </row>
    <row r="2345" spans="1:73" ht="15.75">
      <c r="A2345" s="7"/>
      <c r="BR2345" s="4"/>
      <c r="BS2345" s="4"/>
      <c r="BT2345" s="3"/>
      <c r="BU2345" s="3"/>
    </row>
    <row r="2346" spans="1:73" ht="15.75">
      <c r="A2346" s="7"/>
      <c r="BR2346" s="4"/>
      <c r="BS2346" s="4"/>
      <c r="BT2346" s="3"/>
      <c r="BU2346" s="3"/>
    </row>
    <row r="2347" spans="1:73" ht="15.75">
      <c r="A2347" s="7"/>
      <c r="BR2347" s="4"/>
      <c r="BS2347" s="4"/>
      <c r="BT2347" s="3"/>
      <c r="BU2347" s="3"/>
    </row>
    <row r="2348" spans="1:73" ht="15.75">
      <c r="A2348" s="7"/>
      <c r="BR2348" s="4"/>
      <c r="BS2348" s="4"/>
      <c r="BT2348" s="3"/>
      <c r="BU2348" s="3"/>
    </row>
    <row r="2349" spans="1:73" ht="15.75">
      <c r="A2349" s="7"/>
      <c r="BR2349" s="4"/>
      <c r="BS2349" s="4"/>
      <c r="BT2349" s="3"/>
      <c r="BU2349" s="3"/>
    </row>
    <row r="2350" spans="1:73" ht="15.75">
      <c r="A2350" s="7"/>
      <c r="BR2350" s="4"/>
      <c r="BS2350" s="4"/>
      <c r="BT2350" s="3"/>
      <c r="BU2350" s="3"/>
    </row>
    <row r="2351" spans="1:73" ht="15.75">
      <c r="A2351" s="7"/>
      <c r="BR2351" s="4"/>
      <c r="BS2351" s="4"/>
      <c r="BT2351" s="3"/>
      <c r="BU2351" s="3"/>
    </row>
    <row r="2352" spans="1:73" ht="15.75">
      <c r="A2352" s="7"/>
      <c r="BR2352" s="4"/>
      <c r="BS2352" s="4"/>
      <c r="BT2352" s="3"/>
      <c r="BU2352" s="3"/>
    </row>
    <row r="2353" spans="1:73" ht="15.75">
      <c r="A2353" s="7"/>
      <c r="BR2353" s="4"/>
      <c r="BS2353" s="4"/>
      <c r="BT2353" s="3"/>
      <c r="BU2353" s="3"/>
    </row>
    <row r="2354" spans="1:73" ht="15.75">
      <c r="A2354" s="7"/>
      <c r="BR2354" s="4"/>
      <c r="BS2354" s="4"/>
      <c r="BT2354" s="3"/>
      <c r="BU2354" s="3"/>
    </row>
    <row r="2355" spans="1:73" ht="15.75">
      <c r="A2355" s="7"/>
      <c r="BR2355" s="4"/>
      <c r="BS2355" s="4"/>
      <c r="BT2355" s="3"/>
      <c r="BU2355" s="3"/>
    </row>
    <row r="2356" spans="1:73" ht="15.75">
      <c r="A2356" s="7"/>
      <c r="BR2356" s="4"/>
      <c r="BS2356" s="4"/>
      <c r="BT2356" s="3"/>
      <c r="BU2356" s="3"/>
    </row>
    <row r="2357" spans="1:73" ht="15.75">
      <c r="A2357" s="7"/>
      <c r="BR2357" s="4"/>
      <c r="BS2357" s="4"/>
      <c r="BT2357" s="3"/>
      <c r="BU2357" s="3"/>
    </row>
    <row r="2358" spans="1:73" ht="15.75">
      <c r="A2358" s="7"/>
      <c r="BR2358" s="4"/>
      <c r="BS2358" s="4"/>
      <c r="BT2358" s="3"/>
      <c r="BU2358" s="3"/>
    </row>
    <row r="2359" spans="1:73" ht="15.75">
      <c r="A2359" s="7"/>
      <c r="BR2359" s="4"/>
      <c r="BS2359" s="4"/>
      <c r="BT2359" s="3"/>
      <c r="BU2359" s="3"/>
    </row>
    <row r="2360" spans="1:73" ht="15.75">
      <c r="A2360" s="7"/>
      <c r="BR2360" s="4"/>
      <c r="BS2360" s="4"/>
      <c r="BT2360" s="3"/>
      <c r="BU2360" s="3"/>
    </row>
    <row r="2361" spans="1:73" ht="15.75">
      <c r="A2361" s="7"/>
      <c r="BR2361" s="4"/>
      <c r="BS2361" s="4"/>
      <c r="BT2361" s="3"/>
      <c r="BU2361" s="3"/>
    </row>
    <row r="2362" spans="1:73" ht="15.75">
      <c r="A2362" s="7"/>
      <c r="BR2362" s="4"/>
      <c r="BS2362" s="4"/>
      <c r="BT2362" s="3"/>
      <c r="BU2362" s="3"/>
    </row>
    <row r="2363" spans="1:73" ht="15.75">
      <c r="A2363" s="7"/>
      <c r="BR2363" s="4"/>
      <c r="BS2363" s="4"/>
      <c r="BT2363" s="3"/>
      <c r="BU2363" s="3"/>
    </row>
    <row r="2364" spans="1:73" ht="15.75">
      <c r="A2364" s="7"/>
      <c r="BR2364" s="4"/>
      <c r="BS2364" s="4"/>
      <c r="BT2364" s="3"/>
      <c r="BU2364" s="3"/>
    </row>
    <row r="2365" spans="1:73" ht="15.75">
      <c r="A2365" s="7"/>
      <c r="BR2365" s="4"/>
      <c r="BS2365" s="4"/>
      <c r="BT2365" s="3"/>
      <c r="BU2365" s="3"/>
    </row>
    <row r="2366" spans="1:73" ht="15.75">
      <c r="A2366" s="7"/>
      <c r="BR2366" s="4"/>
      <c r="BS2366" s="4"/>
      <c r="BT2366" s="3"/>
      <c r="BU2366" s="3"/>
    </row>
    <row r="2367" spans="1:73" ht="15.75">
      <c r="A2367" s="7"/>
      <c r="BR2367" s="4"/>
      <c r="BS2367" s="4"/>
      <c r="BT2367" s="3"/>
      <c r="BU2367" s="3"/>
    </row>
    <row r="2368" spans="1:73" ht="15.75">
      <c r="A2368" s="7"/>
      <c r="BR2368" s="4"/>
      <c r="BS2368" s="4"/>
      <c r="BT2368" s="3"/>
      <c r="BU2368" s="3"/>
    </row>
    <row r="2369" spans="1:73" ht="15.75">
      <c r="A2369" s="7"/>
      <c r="BR2369" s="4"/>
      <c r="BS2369" s="4"/>
      <c r="BT2369" s="3"/>
      <c r="BU2369" s="3"/>
    </row>
    <row r="2370" spans="1:73" ht="15.75">
      <c r="A2370" s="7"/>
      <c r="BR2370" s="4"/>
      <c r="BS2370" s="4"/>
      <c r="BT2370" s="3"/>
      <c r="BU2370" s="3"/>
    </row>
    <row r="2371" spans="1:73" ht="15.75">
      <c r="A2371" s="7"/>
      <c r="BR2371" s="4"/>
      <c r="BS2371" s="4"/>
      <c r="BT2371" s="3"/>
      <c r="BU2371" s="3"/>
    </row>
    <row r="2372" spans="1:73" ht="15.75">
      <c r="A2372" s="7"/>
      <c r="BR2372" s="4"/>
      <c r="BS2372" s="4"/>
      <c r="BT2372" s="3"/>
      <c r="BU2372" s="3"/>
    </row>
    <row r="2373" spans="1:73" ht="15.75">
      <c r="A2373" s="7"/>
      <c r="BR2373" s="4"/>
      <c r="BS2373" s="4"/>
      <c r="BT2373" s="3"/>
      <c r="BU2373" s="3"/>
    </row>
    <row r="2374" spans="1:73" ht="15.75">
      <c r="A2374" s="7"/>
      <c r="BR2374" s="4"/>
      <c r="BS2374" s="4"/>
      <c r="BT2374" s="3"/>
      <c r="BU2374" s="3"/>
    </row>
    <row r="2375" spans="1:73" ht="15.75">
      <c r="A2375" s="7"/>
      <c r="BR2375" s="4"/>
      <c r="BS2375" s="4"/>
      <c r="BT2375" s="3"/>
      <c r="BU2375" s="3"/>
    </row>
    <row r="2376" spans="1:73" ht="15.75">
      <c r="A2376" s="7"/>
      <c r="BR2376" s="4"/>
      <c r="BS2376" s="4"/>
      <c r="BT2376" s="3"/>
      <c r="BU2376" s="3"/>
    </row>
    <row r="2377" spans="1:73" ht="15.75">
      <c r="A2377" s="7"/>
      <c r="BR2377" s="4"/>
      <c r="BS2377" s="4"/>
      <c r="BT2377" s="3"/>
      <c r="BU2377" s="3"/>
    </row>
    <row r="2378" spans="1:73" ht="15.75">
      <c r="A2378" s="7"/>
      <c r="BR2378" s="4"/>
      <c r="BS2378" s="4"/>
      <c r="BT2378" s="3"/>
      <c r="BU2378" s="3"/>
    </row>
    <row r="2379" spans="1:73" ht="15.75">
      <c r="A2379" s="7"/>
      <c r="BR2379" s="4"/>
      <c r="BS2379" s="4"/>
      <c r="BT2379" s="3"/>
      <c r="BU2379" s="3"/>
    </row>
    <row r="2380" spans="1:73" ht="15.75">
      <c r="A2380" s="7"/>
      <c r="BR2380" s="4"/>
      <c r="BS2380" s="4"/>
      <c r="BT2380" s="3"/>
      <c r="BU2380" s="3"/>
    </row>
    <row r="2381" spans="1:73" ht="15.75">
      <c r="A2381" s="7"/>
      <c r="BR2381" s="4"/>
      <c r="BS2381" s="4"/>
      <c r="BT2381" s="3"/>
      <c r="BU2381" s="3"/>
    </row>
    <row r="2382" spans="1:73" ht="15.75">
      <c r="A2382" s="7"/>
      <c r="BR2382" s="4"/>
      <c r="BS2382" s="4"/>
      <c r="BT2382" s="3"/>
      <c r="BU2382" s="3"/>
    </row>
    <row r="2383" spans="1:73" ht="15.75">
      <c r="A2383" s="7"/>
      <c r="BR2383" s="4"/>
      <c r="BS2383" s="4"/>
      <c r="BT2383" s="3"/>
      <c r="BU2383" s="3"/>
    </row>
    <row r="2384" spans="1:73" ht="15.75">
      <c r="A2384" s="7"/>
      <c r="BR2384" s="4"/>
      <c r="BS2384" s="4"/>
      <c r="BT2384" s="3"/>
      <c r="BU2384" s="3"/>
    </row>
    <row r="2385" spans="1:73" ht="15.75">
      <c r="A2385" s="7"/>
      <c r="BR2385" s="4"/>
      <c r="BS2385" s="4"/>
      <c r="BT2385" s="3"/>
      <c r="BU2385" s="3"/>
    </row>
    <row r="2386" spans="1:73" ht="15.75">
      <c r="A2386" s="7"/>
      <c r="BR2386" s="4"/>
      <c r="BS2386" s="4"/>
      <c r="BT2386" s="3"/>
      <c r="BU2386" s="3"/>
    </row>
    <row r="2387" spans="1:73" ht="15.75">
      <c r="A2387" s="7"/>
      <c r="BR2387" s="4"/>
      <c r="BS2387" s="4"/>
      <c r="BT2387" s="3"/>
      <c r="BU2387" s="3"/>
    </row>
    <row r="2388" spans="1:73" ht="15.75">
      <c r="A2388" s="7"/>
      <c r="BR2388" s="4"/>
      <c r="BS2388" s="4"/>
      <c r="BT2388" s="3"/>
      <c r="BU2388" s="3"/>
    </row>
    <row r="2389" spans="1:73" ht="15.75">
      <c r="A2389" s="7"/>
      <c r="BR2389" s="4"/>
      <c r="BS2389" s="4"/>
      <c r="BT2389" s="3"/>
      <c r="BU2389" s="3"/>
    </row>
    <row r="2390" spans="1:73" ht="15.75">
      <c r="A2390" s="7"/>
      <c r="BR2390" s="4"/>
      <c r="BS2390" s="4"/>
      <c r="BT2390" s="3"/>
      <c r="BU2390" s="3"/>
    </row>
    <row r="2391" spans="1:73" ht="15.75">
      <c r="A2391" s="7"/>
      <c r="BR2391" s="4"/>
      <c r="BS2391" s="4"/>
      <c r="BT2391" s="3"/>
      <c r="BU2391" s="3"/>
    </row>
    <row r="2392" spans="1:73" ht="15.75">
      <c r="A2392" s="7"/>
      <c r="BR2392" s="4"/>
      <c r="BS2392" s="4"/>
      <c r="BT2392" s="3"/>
      <c r="BU2392" s="3"/>
    </row>
    <row r="2393" spans="1:73" ht="15.75">
      <c r="A2393" s="7"/>
      <c r="BR2393" s="4"/>
      <c r="BS2393" s="4"/>
      <c r="BT2393" s="3"/>
      <c r="BU2393" s="3"/>
    </row>
    <row r="2394" spans="1:73" ht="15.75">
      <c r="A2394" s="7"/>
      <c r="BR2394" s="4"/>
      <c r="BS2394" s="4"/>
      <c r="BT2394" s="3"/>
      <c r="BU2394" s="3"/>
    </row>
    <row r="2395" spans="1:73" ht="15.75">
      <c r="A2395" s="7"/>
      <c r="BR2395" s="4"/>
      <c r="BS2395" s="4"/>
      <c r="BT2395" s="3"/>
      <c r="BU2395" s="3"/>
    </row>
    <row r="2396" spans="1:73" ht="15.75">
      <c r="A2396" s="7"/>
      <c r="BR2396" s="4"/>
      <c r="BS2396" s="4"/>
      <c r="BT2396" s="3"/>
      <c r="BU2396" s="3"/>
    </row>
    <row r="2397" spans="1:73" ht="15.75">
      <c r="A2397" s="7"/>
      <c r="BR2397" s="4"/>
      <c r="BS2397" s="4"/>
      <c r="BT2397" s="3"/>
      <c r="BU2397" s="3"/>
    </row>
    <row r="2398" spans="1:73" ht="15.75">
      <c r="A2398" s="7"/>
      <c r="BR2398" s="4"/>
      <c r="BS2398" s="4"/>
      <c r="BT2398" s="3"/>
      <c r="BU2398" s="3"/>
    </row>
    <row r="2399" spans="1:73" ht="15.75">
      <c r="A2399" s="7"/>
      <c r="BR2399" s="4"/>
      <c r="BS2399" s="4"/>
      <c r="BT2399" s="3"/>
      <c r="BU2399" s="3"/>
    </row>
    <row r="2400" spans="1:73" ht="15.75">
      <c r="A2400" s="7"/>
      <c r="BR2400" s="4"/>
      <c r="BS2400" s="4"/>
      <c r="BT2400" s="3"/>
      <c r="BU2400" s="3"/>
    </row>
    <row r="2401" spans="1:73" ht="15.75">
      <c r="A2401" s="7"/>
      <c r="BR2401" s="4"/>
      <c r="BS2401" s="4"/>
      <c r="BT2401" s="3"/>
      <c r="BU2401" s="3"/>
    </row>
    <row r="2402" spans="1:73" ht="15.75">
      <c r="A2402" s="7"/>
      <c r="BR2402" s="4"/>
      <c r="BS2402" s="4"/>
      <c r="BT2402" s="3"/>
      <c r="BU2402" s="3"/>
    </row>
    <row r="2403" spans="1:73" ht="15.75">
      <c r="A2403" s="7"/>
      <c r="BR2403" s="4"/>
      <c r="BS2403" s="4"/>
      <c r="BT2403" s="3"/>
      <c r="BU2403" s="3"/>
    </row>
    <row r="2404" spans="1:73" ht="15.75">
      <c r="A2404" s="7"/>
      <c r="BR2404" s="4"/>
      <c r="BS2404" s="4"/>
      <c r="BT2404" s="3"/>
      <c r="BU2404" s="3"/>
    </row>
    <row r="2405" spans="1:73" ht="15.75">
      <c r="A2405" s="7"/>
      <c r="BR2405" s="4"/>
      <c r="BS2405" s="4"/>
      <c r="BT2405" s="3"/>
      <c r="BU2405" s="3"/>
    </row>
    <row r="2406" spans="1:73" ht="15.75">
      <c r="A2406" s="7"/>
      <c r="BR2406" s="4"/>
      <c r="BS2406" s="4"/>
      <c r="BT2406" s="3"/>
      <c r="BU2406" s="3"/>
    </row>
    <row r="2407" spans="1:73" ht="15.75">
      <c r="A2407" s="7"/>
      <c r="BR2407" s="4"/>
      <c r="BS2407" s="4"/>
      <c r="BT2407" s="3"/>
      <c r="BU2407" s="3"/>
    </row>
    <row r="2408" spans="1:73" ht="15.75">
      <c r="A2408" s="7"/>
      <c r="BR2408" s="4"/>
      <c r="BS2408" s="4"/>
      <c r="BT2408" s="3"/>
      <c r="BU2408" s="3"/>
    </row>
    <row r="2409" spans="1:73" ht="15.75">
      <c r="A2409" s="7"/>
      <c r="BR2409" s="4"/>
      <c r="BS2409" s="4"/>
      <c r="BT2409" s="3"/>
      <c r="BU2409" s="3"/>
    </row>
    <row r="2410" spans="1:73" ht="15.75">
      <c r="A2410" s="7"/>
      <c r="BR2410" s="4"/>
      <c r="BS2410" s="4"/>
      <c r="BT2410" s="3"/>
      <c r="BU2410" s="3"/>
    </row>
    <row r="2411" spans="1:73" ht="15.75">
      <c r="A2411" s="7"/>
      <c r="BR2411" s="4"/>
      <c r="BS2411" s="4"/>
      <c r="BT2411" s="3"/>
      <c r="BU2411" s="3"/>
    </row>
    <row r="2412" spans="1:73" ht="15.75">
      <c r="A2412" s="7"/>
      <c r="BR2412" s="4"/>
      <c r="BS2412" s="4"/>
      <c r="BT2412" s="3"/>
      <c r="BU2412" s="3"/>
    </row>
    <row r="2413" spans="1:73" ht="15.75">
      <c r="A2413" s="7"/>
      <c r="BR2413" s="4"/>
      <c r="BS2413" s="4"/>
      <c r="BT2413" s="3"/>
      <c r="BU2413" s="3"/>
    </row>
    <row r="2414" spans="1:73" ht="15.75">
      <c r="A2414" s="7"/>
      <c r="BR2414" s="4"/>
      <c r="BS2414" s="4"/>
      <c r="BT2414" s="3"/>
      <c r="BU2414" s="3"/>
    </row>
    <row r="2415" spans="1:73" ht="15.75">
      <c r="A2415" s="7"/>
      <c r="BR2415" s="4"/>
      <c r="BS2415" s="4"/>
      <c r="BT2415" s="3"/>
      <c r="BU2415" s="3"/>
    </row>
    <row r="2416" spans="1:73" ht="15.75">
      <c r="A2416" s="7"/>
      <c r="BR2416" s="4"/>
      <c r="BS2416" s="4"/>
      <c r="BT2416" s="3"/>
      <c r="BU2416" s="3"/>
    </row>
    <row r="2417" spans="1:73" ht="15.75">
      <c r="A2417" s="7"/>
      <c r="BR2417" s="4"/>
      <c r="BS2417" s="4"/>
      <c r="BT2417" s="3"/>
      <c r="BU2417" s="3"/>
    </row>
    <row r="2418" spans="1:73" ht="15.75">
      <c r="A2418" s="7"/>
      <c r="BR2418" s="4"/>
      <c r="BS2418" s="4"/>
      <c r="BT2418" s="3"/>
      <c r="BU2418" s="3"/>
    </row>
    <row r="2419" spans="1:73" ht="15.75">
      <c r="A2419" s="7"/>
      <c r="BR2419" s="4"/>
      <c r="BS2419" s="4"/>
      <c r="BT2419" s="3"/>
      <c r="BU2419" s="3"/>
    </row>
    <row r="2420" spans="1:73" ht="15.75">
      <c r="A2420" s="7"/>
      <c r="BR2420" s="4"/>
      <c r="BS2420" s="4"/>
      <c r="BT2420" s="3"/>
      <c r="BU2420" s="3"/>
    </row>
    <row r="2421" spans="1:73" ht="15.75">
      <c r="A2421" s="7"/>
      <c r="BR2421" s="4"/>
      <c r="BS2421" s="4"/>
      <c r="BT2421" s="3"/>
      <c r="BU2421" s="3"/>
    </row>
    <row r="2422" spans="1:73" ht="15.75">
      <c r="A2422" s="7"/>
      <c r="BR2422" s="4"/>
      <c r="BS2422" s="4"/>
      <c r="BT2422" s="3"/>
      <c r="BU2422" s="3"/>
    </row>
    <row r="2423" spans="1:73" ht="15.75">
      <c r="A2423" s="7"/>
      <c r="BR2423" s="4"/>
      <c r="BS2423" s="4"/>
      <c r="BT2423" s="3"/>
      <c r="BU2423" s="3"/>
    </row>
    <row r="2424" spans="1:73" ht="15.75">
      <c r="A2424" s="7"/>
      <c r="BR2424" s="4"/>
      <c r="BS2424" s="4"/>
      <c r="BT2424" s="3"/>
      <c r="BU2424" s="3"/>
    </row>
    <row r="2425" spans="1:73" ht="15.75">
      <c r="A2425" s="7"/>
      <c r="BR2425" s="4"/>
      <c r="BS2425" s="4"/>
      <c r="BT2425" s="3"/>
      <c r="BU2425" s="3"/>
    </row>
    <row r="2426" spans="1:73" ht="15.75">
      <c r="A2426" s="7"/>
      <c r="BR2426" s="4"/>
      <c r="BS2426" s="4"/>
      <c r="BT2426" s="3"/>
      <c r="BU2426" s="3"/>
    </row>
    <row r="2427" spans="1:73" ht="15.75">
      <c r="A2427" s="7"/>
      <c r="BR2427" s="4"/>
      <c r="BS2427" s="4"/>
      <c r="BT2427" s="3"/>
      <c r="BU2427" s="3"/>
    </row>
    <row r="2428" spans="1:73" ht="15.75">
      <c r="A2428" s="7"/>
      <c r="BR2428" s="4"/>
      <c r="BS2428" s="4"/>
      <c r="BT2428" s="3"/>
      <c r="BU2428" s="3"/>
    </row>
    <row r="2429" spans="1:73" ht="15.75">
      <c r="A2429" s="7"/>
      <c r="BR2429" s="4"/>
      <c r="BS2429" s="4"/>
      <c r="BT2429" s="3"/>
      <c r="BU2429" s="3"/>
    </row>
    <row r="2430" spans="1:73" ht="15.75">
      <c r="A2430" s="7"/>
      <c r="BR2430" s="4"/>
      <c r="BS2430" s="4"/>
      <c r="BT2430" s="3"/>
      <c r="BU2430" s="3"/>
    </row>
    <row r="2431" spans="1:73" ht="15.75">
      <c r="A2431" s="7"/>
      <c r="BR2431" s="4"/>
      <c r="BS2431" s="4"/>
      <c r="BT2431" s="3"/>
      <c r="BU2431" s="3"/>
    </row>
    <row r="2432" spans="1:73" ht="15.75">
      <c r="A2432" s="7"/>
      <c r="BR2432" s="4"/>
      <c r="BS2432" s="4"/>
      <c r="BT2432" s="3"/>
      <c r="BU2432" s="3"/>
    </row>
    <row r="2433" spans="1:73" ht="15.75">
      <c r="A2433" s="7"/>
      <c r="BR2433" s="4"/>
      <c r="BS2433" s="4"/>
      <c r="BT2433" s="3"/>
      <c r="BU2433" s="3"/>
    </row>
    <row r="2434" spans="1:73" ht="15.75">
      <c r="A2434" s="7"/>
      <c r="BR2434" s="4"/>
      <c r="BS2434" s="4"/>
      <c r="BT2434" s="3"/>
      <c r="BU2434" s="3"/>
    </row>
    <row r="2435" spans="1:73" ht="15.75">
      <c r="A2435" s="7"/>
      <c r="BR2435" s="4"/>
      <c r="BS2435" s="4"/>
      <c r="BT2435" s="3"/>
      <c r="BU2435" s="3"/>
    </row>
    <row r="2436" spans="1:73" ht="15.75">
      <c r="A2436" s="7"/>
      <c r="BR2436" s="4"/>
      <c r="BS2436" s="4"/>
      <c r="BT2436" s="3"/>
      <c r="BU2436" s="3"/>
    </row>
    <row r="2437" spans="1:73" ht="15.75">
      <c r="A2437" s="7"/>
      <c r="BR2437" s="4"/>
      <c r="BS2437" s="4"/>
      <c r="BT2437" s="3"/>
      <c r="BU2437" s="3"/>
    </row>
    <row r="2438" spans="1:73" ht="15.75">
      <c r="A2438" s="7"/>
      <c r="BR2438" s="4"/>
      <c r="BS2438" s="4"/>
      <c r="BT2438" s="3"/>
      <c r="BU2438" s="3"/>
    </row>
    <row r="2439" spans="1:73" ht="15.75">
      <c r="A2439" s="7"/>
      <c r="BR2439" s="4"/>
      <c r="BS2439" s="4"/>
      <c r="BT2439" s="3"/>
      <c r="BU2439" s="3"/>
    </row>
    <row r="2440" spans="1:73" ht="15.75">
      <c r="A2440" s="7"/>
      <c r="BR2440" s="4"/>
      <c r="BS2440" s="4"/>
      <c r="BT2440" s="3"/>
      <c r="BU2440" s="3"/>
    </row>
    <row r="2441" spans="1:73" ht="15.75">
      <c r="A2441" s="7"/>
      <c r="BR2441" s="4"/>
      <c r="BS2441" s="4"/>
      <c r="BT2441" s="3"/>
      <c r="BU2441" s="3"/>
    </row>
    <row r="2442" spans="1:73" ht="15.75">
      <c r="A2442" s="7"/>
      <c r="BR2442" s="4"/>
      <c r="BS2442" s="4"/>
      <c r="BT2442" s="3"/>
      <c r="BU2442" s="3"/>
    </row>
    <row r="2443" spans="1:73" ht="15.75">
      <c r="A2443" s="7"/>
      <c r="BR2443" s="4"/>
      <c r="BS2443" s="4"/>
      <c r="BT2443" s="3"/>
      <c r="BU2443" s="3"/>
    </row>
    <row r="2444" spans="1:73" ht="15.75">
      <c r="A2444" s="7"/>
      <c r="BR2444" s="4"/>
      <c r="BS2444" s="4"/>
      <c r="BT2444" s="3"/>
      <c r="BU2444" s="3"/>
    </row>
    <row r="2445" spans="1:73" ht="15.75">
      <c r="A2445" s="7"/>
      <c r="BR2445" s="4"/>
      <c r="BS2445" s="4"/>
      <c r="BT2445" s="3"/>
      <c r="BU2445" s="3"/>
    </row>
    <row r="2446" spans="1:73" ht="15.75">
      <c r="A2446" s="7"/>
      <c r="BR2446" s="4"/>
      <c r="BS2446" s="4"/>
      <c r="BT2446" s="3"/>
      <c r="BU2446" s="3"/>
    </row>
    <row r="2447" spans="1:73" ht="15.75">
      <c r="A2447" s="7"/>
      <c r="BR2447" s="4"/>
      <c r="BS2447" s="4"/>
      <c r="BT2447" s="3"/>
      <c r="BU2447" s="3"/>
    </row>
    <row r="2448" spans="1:73" ht="15.75">
      <c r="A2448" s="7"/>
      <c r="BR2448" s="4"/>
      <c r="BS2448" s="4"/>
      <c r="BT2448" s="3"/>
      <c r="BU2448" s="3"/>
    </row>
    <row r="2449" spans="1:73" ht="15.75">
      <c r="A2449" s="7"/>
      <c r="BR2449" s="4"/>
      <c r="BS2449" s="4"/>
      <c r="BT2449" s="3"/>
      <c r="BU2449" s="3"/>
    </row>
    <row r="2450" spans="1:73" ht="15.75">
      <c r="A2450" s="7"/>
      <c r="BR2450" s="4"/>
      <c r="BS2450" s="4"/>
      <c r="BT2450" s="3"/>
      <c r="BU2450" s="3"/>
    </row>
    <row r="2451" spans="1:73" ht="15.75">
      <c r="A2451" s="7"/>
      <c r="BR2451" s="4"/>
      <c r="BS2451" s="4"/>
      <c r="BT2451" s="3"/>
      <c r="BU2451" s="3"/>
    </row>
    <row r="2452" spans="1:73" ht="15.75">
      <c r="A2452" s="7"/>
      <c r="BR2452" s="4"/>
      <c r="BS2452" s="4"/>
      <c r="BT2452" s="3"/>
      <c r="BU2452" s="3"/>
    </row>
    <row r="2453" spans="1:73" ht="15.75">
      <c r="A2453" s="7"/>
      <c r="BR2453" s="4"/>
      <c r="BS2453" s="4"/>
      <c r="BT2453" s="3"/>
      <c r="BU2453" s="3"/>
    </row>
    <row r="2454" spans="1:73" ht="15.75">
      <c r="A2454" s="7"/>
      <c r="BR2454" s="4"/>
      <c r="BS2454" s="4"/>
      <c r="BT2454" s="3"/>
      <c r="BU2454" s="3"/>
    </row>
    <row r="2455" spans="1:73" ht="15.75">
      <c r="A2455" s="7"/>
      <c r="BR2455" s="4"/>
      <c r="BS2455" s="4"/>
      <c r="BT2455" s="3"/>
      <c r="BU2455" s="3"/>
    </row>
    <row r="2456" spans="1:73" ht="15.75">
      <c r="A2456" s="7"/>
      <c r="BR2456" s="4"/>
      <c r="BS2456" s="4"/>
      <c r="BT2456" s="3"/>
      <c r="BU2456" s="3"/>
    </row>
    <row r="2457" spans="1:73" ht="15.75">
      <c r="A2457" s="7"/>
      <c r="BR2457" s="4"/>
      <c r="BS2457" s="4"/>
      <c r="BT2457" s="3"/>
      <c r="BU2457" s="3"/>
    </row>
    <row r="2458" spans="1:73" ht="15.75">
      <c r="A2458" s="7"/>
      <c r="BR2458" s="4"/>
      <c r="BS2458" s="4"/>
      <c r="BT2458" s="3"/>
      <c r="BU2458" s="3"/>
    </row>
    <row r="2459" spans="1:73" ht="15.75">
      <c r="A2459" s="7"/>
      <c r="BR2459" s="4"/>
      <c r="BS2459" s="4"/>
      <c r="BT2459" s="3"/>
      <c r="BU2459" s="3"/>
    </row>
    <row r="2460" spans="1:73" ht="15.75">
      <c r="A2460" s="7"/>
      <c r="BR2460" s="4"/>
      <c r="BS2460" s="4"/>
      <c r="BT2460" s="3"/>
      <c r="BU2460" s="3"/>
    </row>
    <row r="2461" spans="1:73" ht="15.75">
      <c r="A2461" s="7"/>
      <c r="BR2461" s="4"/>
      <c r="BS2461" s="4"/>
      <c r="BT2461" s="3"/>
      <c r="BU2461" s="3"/>
    </row>
    <row r="2462" spans="1:73" ht="15.75">
      <c r="A2462" s="7"/>
      <c r="BR2462" s="4"/>
      <c r="BS2462" s="4"/>
      <c r="BT2462" s="3"/>
      <c r="BU2462" s="3"/>
    </row>
    <row r="2463" spans="1:73" ht="15.75">
      <c r="A2463" s="7"/>
      <c r="BR2463" s="4"/>
      <c r="BS2463" s="4"/>
      <c r="BT2463" s="3"/>
      <c r="BU2463" s="3"/>
    </row>
    <row r="2464" spans="1:73" ht="15.75">
      <c r="A2464" s="7"/>
      <c r="BR2464" s="4"/>
      <c r="BS2464" s="4"/>
      <c r="BT2464" s="3"/>
      <c r="BU2464" s="3"/>
    </row>
    <row r="2465" spans="1:73" ht="15.75">
      <c r="A2465" s="7"/>
      <c r="BR2465" s="4"/>
      <c r="BS2465" s="4"/>
      <c r="BT2465" s="3"/>
      <c r="BU2465" s="3"/>
    </row>
    <row r="2466" spans="1:73" ht="15.75">
      <c r="A2466" s="7"/>
      <c r="BR2466" s="4"/>
      <c r="BS2466" s="4"/>
      <c r="BT2466" s="3"/>
      <c r="BU2466" s="3"/>
    </row>
    <row r="2467" spans="1:73" ht="15.75">
      <c r="A2467" s="7"/>
      <c r="BR2467" s="4"/>
      <c r="BS2467" s="4"/>
      <c r="BT2467" s="3"/>
      <c r="BU2467" s="3"/>
    </row>
    <row r="2468" spans="1:73" ht="15.75">
      <c r="A2468" s="7"/>
      <c r="BR2468" s="4"/>
      <c r="BS2468" s="4"/>
      <c r="BT2468" s="3"/>
      <c r="BU2468" s="3"/>
    </row>
    <row r="2469" spans="1:73" ht="15.75">
      <c r="A2469" s="7"/>
      <c r="BR2469" s="4"/>
      <c r="BS2469" s="4"/>
      <c r="BT2469" s="3"/>
      <c r="BU2469" s="3"/>
    </row>
    <row r="2470" spans="1:73" ht="15.75">
      <c r="A2470" s="7"/>
      <c r="BR2470" s="4"/>
      <c r="BS2470" s="4"/>
      <c r="BT2470" s="3"/>
      <c r="BU2470" s="3"/>
    </row>
    <row r="2471" spans="1:73" ht="15.75">
      <c r="A2471" s="7"/>
      <c r="BR2471" s="4"/>
      <c r="BS2471" s="4"/>
      <c r="BT2471" s="3"/>
      <c r="BU2471" s="3"/>
    </row>
    <row r="2472" spans="1:73" ht="15.75">
      <c r="A2472" s="7"/>
      <c r="BR2472" s="4"/>
      <c r="BS2472" s="4"/>
      <c r="BT2472" s="3"/>
      <c r="BU2472" s="3"/>
    </row>
    <row r="2473" spans="1:73" ht="15.75">
      <c r="A2473" s="7"/>
      <c r="BR2473" s="4"/>
      <c r="BS2473" s="4"/>
      <c r="BT2473" s="3"/>
      <c r="BU2473" s="3"/>
    </row>
    <row r="2474" spans="1:73" ht="15.75">
      <c r="A2474" s="7"/>
      <c r="BR2474" s="4"/>
      <c r="BS2474" s="4"/>
      <c r="BT2474" s="3"/>
      <c r="BU2474" s="3"/>
    </row>
    <row r="2475" spans="1:73" ht="15.75">
      <c r="A2475" s="7"/>
      <c r="BR2475" s="4"/>
      <c r="BS2475" s="4"/>
      <c r="BT2475" s="3"/>
      <c r="BU2475" s="3"/>
    </row>
    <row r="2476" spans="1:73" ht="15.75">
      <c r="A2476" s="7"/>
      <c r="BR2476" s="4"/>
      <c r="BS2476" s="4"/>
      <c r="BT2476" s="3"/>
      <c r="BU2476" s="3"/>
    </row>
    <row r="2477" spans="1:73" ht="15.75">
      <c r="A2477" s="7"/>
      <c r="BR2477" s="4"/>
      <c r="BS2477" s="4"/>
      <c r="BT2477" s="3"/>
      <c r="BU2477" s="3"/>
    </row>
    <row r="2478" spans="1:73" ht="15.75">
      <c r="A2478" s="7"/>
      <c r="BR2478" s="4"/>
      <c r="BS2478" s="4"/>
      <c r="BT2478" s="3"/>
      <c r="BU2478" s="3"/>
    </row>
    <row r="2479" spans="1:73" ht="15.75">
      <c r="A2479" s="7"/>
      <c r="BR2479" s="4"/>
      <c r="BS2479" s="4"/>
      <c r="BT2479" s="3"/>
      <c r="BU2479" s="3"/>
    </row>
    <row r="2480" spans="1:73" ht="15.75">
      <c r="A2480" s="7"/>
      <c r="BR2480" s="4"/>
      <c r="BS2480" s="4"/>
      <c r="BT2480" s="3"/>
      <c r="BU2480" s="3"/>
    </row>
    <row r="2481" spans="1:73" ht="15.75">
      <c r="A2481" s="7"/>
      <c r="BR2481" s="4"/>
      <c r="BS2481" s="4"/>
      <c r="BT2481" s="3"/>
      <c r="BU2481" s="3"/>
    </row>
    <row r="2482" spans="1:73" ht="15.75">
      <c r="A2482" s="7"/>
      <c r="BR2482" s="4"/>
      <c r="BS2482" s="4"/>
      <c r="BT2482" s="3"/>
      <c r="BU2482" s="3"/>
    </row>
    <row r="2483" spans="1:73" ht="15.75">
      <c r="A2483" s="7"/>
      <c r="BR2483" s="4"/>
      <c r="BS2483" s="4"/>
      <c r="BT2483" s="3"/>
      <c r="BU2483" s="3"/>
    </row>
    <row r="2484" spans="1:73" ht="15.75">
      <c r="A2484" s="7"/>
      <c r="BR2484" s="4"/>
      <c r="BS2484" s="4"/>
      <c r="BT2484" s="3"/>
      <c r="BU2484" s="3"/>
    </row>
    <row r="2485" spans="1:73" ht="15.75">
      <c r="A2485" s="7"/>
      <c r="BR2485" s="4"/>
      <c r="BS2485" s="4"/>
      <c r="BT2485" s="3"/>
      <c r="BU2485" s="3"/>
    </row>
    <row r="2486" spans="1:73" ht="15.75">
      <c r="A2486" s="7"/>
      <c r="BR2486" s="4"/>
      <c r="BS2486" s="4"/>
      <c r="BT2486" s="3"/>
      <c r="BU2486" s="3"/>
    </row>
    <row r="2487" spans="1:73" ht="15.75">
      <c r="A2487" s="7"/>
      <c r="BR2487" s="4"/>
      <c r="BS2487" s="4"/>
      <c r="BT2487" s="3"/>
      <c r="BU2487" s="3"/>
    </row>
    <row r="2488" spans="1:73" ht="15.75">
      <c r="A2488" s="7"/>
      <c r="BR2488" s="4"/>
      <c r="BS2488" s="4"/>
      <c r="BT2488" s="3"/>
      <c r="BU2488" s="3"/>
    </row>
    <row r="2489" spans="1:73" ht="15.75">
      <c r="A2489" s="7"/>
      <c r="BR2489" s="4"/>
      <c r="BS2489" s="4"/>
      <c r="BT2489" s="3"/>
      <c r="BU2489" s="3"/>
    </row>
    <row r="2490" spans="1:73" ht="15.75">
      <c r="A2490" s="7"/>
      <c r="BR2490" s="4"/>
      <c r="BS2490" s="4"/>
      <c r="BT2490" s="3"/>
      <c r="BU2490" s="3"/>
    </row>
    <row r="2491" spans="1:73" ht="15.75">
      <c r="A2491" s="7"/>
      <c r="BR2491" s="4"/>
      <c r="BS2491" s="4"/>
      <c r="BT2491" s="3"/>
      <c r="BU2491" s="3"/>
    </row>
    <row r="2492" spans="1:73" ht="15.75">
      <c r="A2492" s="7"/>
      <c r="BR2492" s="4"/>
      <c r="BS2492" s="4"/>
      <c r="BT2492" s="3"/>
      <c r="BU2492" s="3"/>
    </row>
    <row r="2493" spans="1:73" ht="15.75">
      <c r="A2493" s="7"/>
      <c r="BR2493" s="4"/>
      <c r="BS2493" s="4"/>
      <c r="BT2493" s="3"/>
      <c r="BU2493" s="3"/>
    </row>
    <row r="2494" spans="1:73" ht="15.75">
      <c r="A2494" s="7"/>
      <c r="BR2494" s="4"/>
      <c r="BS2494" s="4"/>
      <c r="BT2494" s="3"/>
      <c r="BU2494" s="3"/>
    </row>
    <row r="2495" spans="1:73" ht="15.75">
      <c r="A2495" s="7"/>
      <c r="BR2495" s="4"/>
      <c r="BS2495" s="4"/>
      <c r="BT2495" s="3"/>
      <c r="BU2495" s="3"/>
    </row>
    <row r="2496" spans="1:73" ht="15.75">
      <c r="A2496" s="7"/>
      <c r="BR2496" s="4"/>
      <c r="BS2496" s="4"/>
      <c r="BT2496" s="3"/>
      <c r="BU2496" s="3"/>
    </row>
    <row r="2497" spans="1:73" ht="15.75">
      <c r="A2497" s="7"/>
      <c r="BR2497" s="4"/>
      <c r="BS2497" s="4"/>
      <c r="BT2497" s="3"/>
      <c r="BU2497" s="3"/>
    </row>
    <row r="2498" spans="1:73" ht="15.75">
      <c r="A2498" s="7"/>
      <c r="BR2498" s="4"/>
      <c r="BS2498" s="4"/>
      <c r="BT2498" s="3"/>
      <c r="BU2498" s="3"/>
    </row>
    <row r="2499" spans="1:73" ht="15.75">
      <c r="A2499" s="7"/>
      <c r="BR2499" s="4"/>
      <c r="BS2499" s="4"/>
      <c r="BT2499" s="3"/>
      <c r="BU2499" s="3"/>
    </row>
    <row r="2500" spans="1:73" ht="15.75">
      <c r="A2500" s="7"/>
      <c r="BR2500" s="4"/>
      <c r="BS2500" s="4"/>
      <c r="BT2500" s="3"/>
      <c r="BU2500" s="3"/>
    </row>
    <row r="2501" spans="1:73" ht="15.75">
      <c r="A2501" s="7"/>
      <c r="BR2501" s="4"/>
      <c r="BS2501" s="4"/>
      <c r="BT2501" s="3"/>
      <c r="BU2501" s="3"/>
    </row>
    <row r="2502" spans="1:73" ht="15.75">
      <c r="A2502" s="7"/>
      <c r="BR2502" s="4"/>
      <c r="BS2502" s="4"/>
      <c r="BT2502" s="3"/>
      <c r="BU2502" s="3"/>
    </row>
    <row r="2503" spans="1:73" ht="15.75">
      <c r="A2503" s="7"/>
      <c r="BR2503" s="4"/>
      <c r="BS2503" s="4"/>
      <c r="BT2503" s="3"/>
      <c r="BU2503" s="3"/>
    </row>
    <row r="2504" spans="1:73" ht="15.75">
      <c r="A2504" s="7"/>
      <c r="BR2504" s="4"/>
      <c r="BS2504" s="4"/>
      <c r="BT2504" s="3"/>
      <c r="BU2504" s="3"/>
    </row>
    <row r="2505" spans="1:73" ht="15.75">
      <c r="A2505" s="7"/>
      <c r="BR2505" s="4"/>
      <c r="BS2505" s="4"/>
      <c r="BT2505" s="3"/>
      <c r="BU2505" s="3"/>
    </row>
    <row r="2506" spans="1:73" ht="15.75">
      <c r="A2506" s="7"/>
      <c r="BR2506" s="4"/>
      <c r="BS2506" s="4"/>
      <c r="BT2506" s="3"/>
      <c r="BU2506" s="3"/>
    </row>
    <row r="2507" spans="1:73" ht="15.75">
      <c r="A2507" s="7"/>
      <c r="BR2507" s="4"/>
      <c r="BS2507" s="4"/>
      <c r="BT2507" s="3"/>
      <c r="BU2507" s="3"/>
    </row>
    <row r="2508" spans="1:73" ht="15.75">
      <c r="A2508" s="7"/>
      <c r="BR2508" s="4"/>
      <c r="BS2508" s="4"/>
      <c r="BT2508" s="3"/>
      <c r="BU2508" s="3"/>
    </row>
    <row r="2509" spans="1:73" ht="15.75">
      <c r="A2509" s="7"/>
      <c r="BR2509" s="4"/>
      <c r="BS2509" s="4"/>
      <c r="BT2509" s="3"/>
      <c r="BU2509" s="3"/>
    </row>
    <row r="2510" spans="1:73" ht="15.75">
      <c r="A2510" s="7"/>
      <c r="BR2510" s="4"/>
      <c r="BS2510" s="4"/>
      <c r="BT2510" s="3"/>
      <c r="BU2510" s="3"/>
    </row>
    <row r="2511" spans="1:73" ht="15.75">
      <c r="A2511" s="7"/>
      <c r="BR2511" s="4"/>
      <c r="BS2511" s="4"/>
      <c r="BT2511" s="3"/>
      <c r="BU2511" s="3"/>
    </row>
    <row r="2512" spans="1:73" ht="15.75">
      <c r="A2512" s="7"/>
      <c r="BR2512" s="4"/>
      <c r="BS2512" s="4"/>
      <c r="BT2512" s="3"/>
      <c r="BU2512" s="3"/>
    </row>
    <row r="2513" spans="1:73" ht="15.75">
      <c r="A2513" s="7"/>
      <c r="BR2513" s="4"/>
      <c r="BS2513" s="4"/>
      <c r="BT2513" s="3"/>
      <c r="BU2513" s="3"/>
    </row>
    <row r="2514" spans="1:73" ht="15.75">
      <c r="A2514" s="7"/>
      <c r="BR2514" s="4"/>
      <c r="BS2514" s="4"/>
      <c r="BT2514" s="3"/>
      <c r="BU2514" s="3"/>
    </row>
    <row r="2515" spans="1:73" ht="15.75">
      <c r="A2515" s="7"/>
      <c r="BR2515" s="4"/>
      <c r="BS2515" s="4"/>
      <c r="BT2515" s="3"/>
      <c r="BU2515" s="3"/>
    </row>
    <row r="2516" spans="1:73" ht="15.75">
      <c r="A2516" s="7"/>
      <c r="BR2516" s="4"/>
      <c r="BS2516" s="4"/>
      <c r="BT2516" s="3"/>
      <c r="BU2516" s="3"/>
    </row>
    <row r="2517" spans="1:73" ht="15.75">
      <c r="A2517" s="7"/>
      <c r="BR2517" s="4"/>
      <c r="BS2517" s="4"/>
      <c r="BT2517" s="3"/>
      <c r="BU2517" s="3"/>
    </row>
    <row r="2518" spans="1:73" ht="15.75">
      <c r="A2518" s="7"/>
      <c r="BR2518" s="4"/>
      <c r="BS2518" s="4"/>
      <c r="BT2518" s="3"/>
      <c r="BU2518" s="3"/>
    </row>
    <row r="2519" spans="1:73" ht="15.75">
      <c r="A2519" s="7"/>
      <c r="BR2519" s="4"/>
      <c r="BS2519" s="4"/>
      <c r="BT2519" s="3"/>
      <c r="BU2519" s="3"/>
    </row>
    <row r="2520" spans="1:73" ht="15.75">
      <c r="A2520" s="7"/>
      <c r="BR2520" s="4"/>
      <c r="BS2520" s="4"/>
      <c r="BT2520" s="3"/>
      <c r="BU2520" s="3"/>
    </row>
    <row r="2521" spans="1:73" ht="15.75">
      <c r="A2521" s="7"/>
      <c r="BR2521" s="4"/>
      <c r="BS2521" s="4"/>
      <c r="BT2521" s="3"/>
      <c r="BU2521" s="3"/>
    </row>
    <row r="2522" spans="1:73" ht="15.75">
      <c r="A2522" s="7"/>
      <c r="BR2522" s="4"/>
      <c r="BS2522" s="4"/>
      <c r="BT2522" s="3"/>
      <c r="BU2522" s="3"/>
    </row>
    <row r="2523" spans="1:73" ht="15.75">
      <c r="A2523" s="7"/>
      <c r="BR2523" s="4"/>
      <c r="BS2523" s="4"/>
      <c r="BT2523" s="3"/>
      <c r="BU2523" s="3"/>
    </row>
    <row r="2524" spans="1:73" ht="15.75">
      <c r="A2524" s="7"/>
      <c r="BR2524" s="4"/>
      <c r="BS2524" s="4"/>
      <c r="BT2524" s="3"/>
      <c r="BU2524" s="3"/>
    </row>
    <row r="2525" spans="1:73" ht="15.75">
      <c r="A2525" s="7"/>
      <c r="BR2525" s="4"/>
      <c r="BS2525" s="4"/>
      <c r="BT2525" s="3"/>
      <c r="BU2525" s="3"/>
    </row>
    <row r="2526" spans="1:73" ht="15.75">
      <c r="A2526" s="7"/>
      <c r="BR2526" s="4"/>
      <c r="BS2526" s="4"/>
      <c r="BT2526" s="3"/>
      <c r="BU2526" s="3"/>
    </row>
    <row r="2527" spans="1:73" ht="15.75">
      <c r="A2527" s="7"/>
      <c r="BR2527" s="4"/>
      <c r="BS2527" s="4"/>
      <c r="BT2527" s="3"/>
      <c r="BU2527" s="3"/>
    </row>
    <row r="2528" spans="1:73" ht="15.75">
      <c r="A2528" s="7"/>
      <c r="BR2528" s="4"/>
      <c r="BS2528" s="4"/>
      <c r="BT2528" s="3"/>
      <c r="BU2528" s="3"/>
    </row>
    <row r="2529" spans="1:73" ht="15.75">
      <c r="A2529" s="7"/>
      <c r="BR2529" s="4"/>
      <c r="BS2529" s="4"/>
      <c r="BT2529" s="3"/>
      <c r="BU2529" s="3"/>
    </row>
    <row r="2530" spans="1:73" ht="15.75">
      <c r="A2530" s="7"/>
      <c r="BR2530" s="4"/>
      <c r="BS2530" s="4"/>
      <c r="BT2530" s="3"/>
      <c r="BU2530" s="3"/>
    </row>
    <row r="2531" spans="1:73" ht="15.75">
      <c r="A2531" s="7"/>
      <c r="BR2531" s="4"/>
      <c r="BS2531" s="4"/>
      <c r="BT2531" s="3"/>
      <c r="BU2531" s="3"/>
    </row>
    <row r="2532" spans="1:73" ht="15.75">
      <c r="A2532" s="7"/>
      <c r="BR2532" s="4"/>
      <c r="BS2532" s="4"/>
      <c r="BT2532" s="3"/>
      <c r="BU2532" s="3"/>
    </row>
    <row r="2533" spans="1:73" ht="15.75">
      <c r="A2533" s="7"/>
      <c r="BR2533" s="4"/>
      <c r="BS2533" s="4"/>
      <c r="BT2533" s="3"/>
      <c r="BU2533" s="3"/>
    </row>
    <row r="2534" spans="1:73" ht="15.75">
      <c r="A2534" s="7"/>
      <c r="BR2534" s="4"/>
      <c r="BS2534" s="4"/>
      <c r="BT2534" s="3"/>
      <c r="BU2534" s="3"/>
    </row>
    <row r="2535" spans="1:73" ht="15.75">
      <c r="A2535" s="7"/>
      <c r="BR2535" s="4"/>
      <c r="BS2535" s="4"/>
      <c r="BT2535" s="3"/>
      <c r="BU2535" s="3"/>
    </row>
    <row r="2536" spans="1:73" ht="15.75">
      <c r="A2536" s="7"/>
      <c r="BR2536" s="4"/>
      <c r="BS2536" s="4"/>
      <c r="BT2536" s="3"/>
      <c r="BU2536" s="3"/>
    </row>
    <row r="2537" spans="1:73" ht="15.75">
      <c r="A2537" s="7"/>
      <c r="BR2537" s="4"/>
      <c r="BS2537" s="4"/>
      <c r="BT2537" s="3"/>
      <c r="BU2537" s="3"/>
    </row>
    <row r="2538" spans="1:73" ht="15.75">
      <c r="A2538" s="7"/>
      <c r="BR2538" s="4"/>
      <c r="BS2538" s="4"/>
      <c r="BT2538" s="3"/>
      <c r="BU2538" s="3"/>
    </row>
    <row r="2539" spans="1:73" ht="15.75">
      <c r="A2539" s="7"/>
      <c r="BR2539" s="4"/>
      <c r="BS2539" s="4"/>
      <c r="BT2539" s="3"/>
      <c r="BU2539" s="3"/>
    </row>
    <row r="2540" spans="1:73" ht="15.75">
      <c r="A2540" s="7"/>
      <c r="BR2540" s="4"/>
      <c r="BS2540" s="4"/>
      <c r="BT2540" s="3"/>
      <c r="BU2540" s="3"/>
    </row>
    <row r="2541" spans="1:73" ht="15.75">
      <c r="A2541" s="7"/>
      <c r="BR2541" s="4"/>
      <c r="BS2541" s="4"/>
      <c r="BT2541" s="3"/>
      <c r="BU2541" s="3"/>
    </row>
    <row r="2542" spans="1:73" ht="15.75">
      <c r="A2542" s="7"/>
      <c r="BR2542" s="4"/>
      <c r="BS2542" s="4"/>
      <c r="BT2542" s="3"/>
      <c r="BU2542" s="3"/>
    </row>
    <row r="2543" spans="1:73" ht="15.75">
      <c r="A2543" s="7"/>
      <c r="BR2543" s="4"/>
      <c r="BS2543" s="4"/>
      <c r="BT2543" s="3"/>
      <c r="BU2543" s="3"/>
    </row>
    <row r="2544" spans="1:73" ht="15.75">
      <c r="A2544" s="7"/>
      <c r="BR2544" s="4"/>
      <c r="BS2544" s="4"/>
      <c r="BT2544" s="3"/>
      <c r="BU2544" s="3"/>
    </row>
    <row r="2545" spans="1:73" ht="15.75">
      <c r="A2545" s="7"/>
      <c r="BR2545" s="4"/>
      <c r="BS2545" s="4"/>
      <c r="BT2545" s="3"/>
      <c r="BU2545" s="3"/>
    </row>
    <row r="2546" spans="1:73" ht="15.75">
      <c r="A2546" s="7"/>
      <c r="BR2546" s="4"/>
      <c r="BS2546" s="4"/>
      <c r="BT2546" s="3"/>
      <c r="BU2546" s="3"/>
    </row>
    <row r="2547" spans="1:73" ht="15.75">
      <c r="A2547" s="7"/>
      <c r="BR2547" s="4"/>
      <c r="BS2547" s="4"/>
      <c r="BT2547" s="3"/>
      <c r="BU2547" s="3"/>
    </row>
    <row r="2548" spans="1:73" ht="15.75">
      <c r="A2548" s="7"/>
      <c r="BR2548" s="4"/>
      <c r="BS2548" s="4"/>
      <c r="BT2548" s="3"/>
      <c r="BU2548" s="3"/>
    </row>
    <row r="2549" spans="1:73" ht="15.75">
      <c r="A2549" s="7"/>
      <c r="BR2549" s="4"/>
      <c r="BS2549" s="4"/>
      <c r="BT2549" s="3"/>
      <c r="BU2549" s="3"/>
    </row>
    <row r="2550" spans="1:73" ht="15.75">
      <c r="A2550" s="7"/>
      <c r="BR2550" s="4"/>
      <c r="BS2550" s="4"/>
      <c r="BT2550" s="3"/>
      <c r="BU2550" s="3"/>
    </row>
    <row r="2551" spans="1:73" ht="15.75">
      <c r="A2551" s="7"/>
      <c r="BR2551" s="4"/>
      <c r="BS2551" s="4"/>
      <c r="BT2551" s="3"/>
      <c r="BU2551" s="3"/>
    </row>
    <row r="2552" spans="1:73" ht="15.75">
      <c r="A2552" s="7"/>
      <c r="BR2552" s="4"/>
      <c r="BS2552" s="4"/>
      <c r="BT2552" s="3"/>
      <c r="BU2552" s="3"/>
    </row>
    <row r="2553" spans="1:73" ht="15.75">
      <c r="A2553" s="7"/>
      <c r="BR2553" s="4"/>
      <c r="BS2553" s="4"/>
      <c r="BT2553" s="3"/>
      <c r="BU2553" s="3"/>
    </row>
    <row r="2554" spans="1:73" ht="15.75">
      <c r="A2554" s="7"/>
      <c r="BR2554" s="4"/>
      <c r="BS2554" s="4"/>
      <c r="BT2554" s="3"/>
      <c r="BU2554" s="3"/>
    </row>
    <row r="2555" spans="1:73" ht="15.75">
      <c r="A2555" s="7"/>
      <c r="BR2555" s="4"/>
      <c r="BS2555" s="4"/>
      <c r="BT2555" s="3"/>
      <c r="BU2555" s="3"/>
    </row>
    <row r="2556" spans="1:73" ht="15.75">
      <c r="A2556" s="7"/>
      <c r="BR2556" s="4"/>
      <c r="BS2556" s="4"/>
      <c r="BT2556" s="3"/>
      <c r="BU2556" s="3"/>
    </row>
    <row r="2557" spans="1:73" ht="15.75">
      <c r="A2557" s="7"/>
      <c r="BR2557" s="4"/>
      <c r="BS2557" s="4"/>
      <c r="BT2557" s="3"/>
      <c r="BU2557" s="3"/>
    </row>
    <row r="2558" spans="1:73" ht="15.75">
      <c r="A2558" s="7"/>
      <c r="BR2558" s="4"/>
      <c r="BS2558" s="4"/>
      <c r="BT2558" s="3"/>
      <c r="BU2558" s="3"/>
    </row>
    <row r="2559" spans="1:73" ht="15.75">
      <c r="A2559" s="7"/>
      <c r="BR2559" s="4"/>
      <c r="BS2559" s="4"/>
      <c r="BT2559" s="3"/>
      <c r="BU2559" s="3"/>
    </row>
    <row r="2560" spans="1:73" ht="15.75">
      <c r="A2560" s="7"/>
      <c r="BR2560" s="4"/>
      <c r="BS2560" s="4"/>
      <c r="BT2560" s="3"/>
      <c r="BU2560" s="3"/>
    </row>
    <row r="2561" spans="1:73" ht="15.75">
      <c r="A2561" s="7"/>
      <c r="BR2561" s="4"/>
      <c r="BS2561" s="4"/>
      <c r="BT2561" s="3"/>
      <c r="BU2561" s="3"/>
    </row>
    <row r="2562" spans="1:73" ht="15.75">
      <c r="A2562" s="7"/>
      <c r="BR2562" s="4"/>
      <c r="BS2562" s="4"/>
      <c r="BT2562" s="3"/>
      <c r="BU2562" s="3"/>
    </row>
    <row r="2563" spans="1:73" ht="15.75">
      <c r="A2563" s="7"/>
      <c r="BR2563" s="4"/>
      <c r="BS2563" s="4"/>
      <c r="BT2563" s="3"/>
      <c r="BU2563" s="3"/>
    </row>
    <row r="2564" spans="1:73" ht="15.75">
      <c r="A2564" s="7"/>
      <c r="BR2564" s="4"/>
      <c r="BS2564" s="4"/>
      <c r="BT2564" s="3"/>
      <c r="BU2564" s="3"/>
    </row>
    <row r="2565" spans="1:73" ht="15.75">
      <c r="A2565" s="7"/>
      <c r="BR2565" s="4"/>
      <c r="BS2565" s="4"/>
      <c r="BT2565" s="3"/>
      <c r="BU2565" s="3"/>
    </row>
    <row r="2566" spans="1:73" ht="15.75">
      <c r="A2566" s="7"/>
      <c r="BR2566" s="4"/>
      <c r="BS2566" s="4"/>
      <c r="BT2566" s="3"/>
      <c r="BU2566" s="3"/>
    </row>
    <row r="2567" spans="1:73" ht="15.75">
      <c r="A2567" s="7"/>
      <c r="BR2567" s="4"/>
      <c r="BS2567" s="4"/>
      <c r="BT2567" s="3"/>
      <c r="BU2567" s="3"/>
    </row>
    <row r="2568" spans="1:73" ht="15.75">
      <c r="A2568" s="7"/>
      <c r="BR2568" s="4"/>
      <c r="BS2568" s="4"/>
      <c r="BT2568" s="3"/>
      <c r="BU2568" s="3"/>
    </row>
    <row r="2569" spans="1:73" ht="15.75">
      <c r="A2569" s="7"/>
      <c r="BR2569" s="4"/>
      <c r="BS2569" s="4"/>
      <c r="BT2569" s="3"/>
      <c r="BU2569" s="3"/>
    </row>
    <row r="2570" spans="1:73" ht="15.75">
      <c r="A2570" s="7"/>
      <c r="BR2570" s="4"/>
      <c r="BS2570" s="4"/>
      <c r="BT2570" s="3"/>
      <c r="BU2570" s="3"/>
    </row>
    <row r="2571" spans="1:73" ht="15.75">
      <c r="A2571" s="7"/>
      <c r="BR2571" s="4"/>
      <c r="BS2571" s="4"/>
      <c r="BT2571" s="3"/>
      <c r="BU2571" s="3"/>
    </row>
    <row r="2572" spans="1:73" ht="15.75">
      <c r="A2572" s="7"/>
      <c r="BR2572" s="4"/>
      <c r="BS2572" s="4"/>
      <c r="BT2572" s="3"/>
      <c r="BU2572" s="3"/>
    </row>
    <row r="2573" spans="1:73" ht="15.75">
      <c r="A2573" s="7"/>
      <c r="BR2573" s="4"/>
      <c r="BS2573" s="4"/>
      <c r="BT2573" s="3"/>
      <c r="BU2573" s="3"/>
    </row>
    <row r="2574" spans="1:73" ht="15.75">
      <c r="A2574" s="7"/>
      <c r="BR2574" s="4"/>
      <c r="BS2574" s="4"/>
      <c r="BT2574" s="3"/>
      <c r="BU2574" s="3"/>
    </row>
    <row r="2575" spans="1:73" ht="15.75">
      <c r="A2575" s="7"/>
      <c r="BR2575" s="4"/>
      <c r="BS2575" s="4"/>
      <c r="BT2575" s="3"/>
      <c r="BU2575" s="3"/>
    </row>
    <row r="2576" spans="1:73" ht="15.75">
      <c r="A2576" s="7"/>
      <c r="BR2576" s="4"/>
      <c r="BS2576" s="4"/>
      <c r="BT2576" s="3"/>
      <c r="BU2576" s="3"/>
    </row>
    <row r="2577" spans="1:73" ht="15.75">
      <c r="A2577" s="7"/>
      <c r="BR2577" s="4"/>
      <c r="BS2577" s="4"/>
      <c r="BT2577" s="3"/>
      <c r="BU2577" s="3"/>
    </row>
    <row r="2578" spans="1:73" ht="15.75">
      <c r="A2578" s="7"/>
      <c r="BR2578" s="4"/>
      <c r="BS2578" s="4"/>
      <c r="BT2578" s="3"/>
      <c r="BU2578" s="3"/>
    </row>
    <row r="2579" spans="1:73" ht="15.75">
      <c r="A2579" s="7"/>
      <c r="BR2579" s="4"/>
      <c r="BS2579" s="4"/>
      <c r="BT2579" s="3"/>
      <c r="BU2579" s="3"/>
    </row>
    <row r="2580" spans="1:73" ht="15.75">
      <c r="A2580" s="7"/>
      <c r="BR2580" s="4"/>
      <c r="BS2580" s="4"/>
      <c r="BT2580" s="3"/>
      <c r="BU2580" s="3"/>
    </row>
    <row r="2581" spans="1:73" ht="15.75">
      <c r="A2581" s="7"/>
      <c r="BR2581" s="4"/>
      <c r="BS2581" s="4"/>
      <c r="BT2581" s="3"/>
      <c r="BU2581" s="3"/>
    </row>
    <row r="2582" spans="1:73" ht="15.75">
      <c r="A2582" s="7"/>
      <c r="BR2582" s="4"/>
      <c r="BS2582" s="4"/>
      <c r="BT2582" s="3"/>
      <c r="BU2582" s="3"/>
    </row>
    <row r="2583" spans="1:73" ht="15.75">
      <c r="A2583" s="7"/>
      <c r="BR2583" s="4"/>
      <c r="BS2583" s="4"/>
      <c r="BT2583" s="3"/>
      <c r="BU2583" s="3"/>
    </row>
    <row r="2584" spans="1:73" ht="15.75">
      <c r="A2584" s="7"/>
      <c r="BR2584" s="4"/>
      <c r="BS2584" s="4"/>
      <c r="BT2584" s="3"/>
      <c r="BU2584" s="3"/>
    </row>
    <row r="2585" spans="1:73" ht="15.75">
      <c r="A2585" s="7"/>
      <c r="BR2585" s="4"/>
      <c r="BS2585" s="4"/>
      <c r="BT2585" s="3"/>
      <c r="BU2585" s="3"/>
    </row>
    <row r="2586" spans="1:73" ht="15.75">
      <c r="A2586" s="7"/>
      <c r="BR2586" s="4"/>
      <c r="BS2586" s="4"/>
      <c r="BT2586" s="3"/>
      <c r="BU2586" s="3"/>
    </row>
    <row r="2587" spans="1:73" ht="15.75">
      <c r="A2587" s="7"/>
      <c r="BR2587" s="4"/>
      <c r="BS2587" s="4"/>
      <c r="BT2587" s="3"/>
      <c r="BU2587" s="3"/>
    </row>
    <row r="2588" spans="1:73" ht="15.75">
      <c r="A2588" s="7"/>
      <c r="BR2588" s="4"/>
      <c r="BS2588" s="4"/>
      <c r="BT2588" s="3"/>
      <c r="BU2588" s="3"/>
    </row>
    <row r="2589" spans="1:73" ht="15.75">
      <c r="A2589" s="7"/>
      <c r="BR2589" s="4"/>
      <c r="BS2589" s="4"/>
      <c r="BT2589" s="3"/>
      <c r="BU2589" s="3"/>
    </row>
    <row r="2590" spans="1:73" ht="15.75">
      <c r="A2590" s="7"/>
      <c r="BR2590" s="4"/>
      <c r="BS2590" s="4"/>
      <c r="BT2590" s="3"/>
      <c r="BU2590" s="3"/>
    </row>
    <row r="2591" spans="1:73" ht="15.75">
      <c r="A2591" s="7"/>
      <c r="BR2591" s="4"/>
      <c r="BS2591" s="4"/>
      <c r="BT2591" s="3"/>
      <c r="BU2591" s="3"/>
    </row>
    <row r="2592" spans="1:73" ht="15.75">
      <c r="A2592" s="7"/>
      <c r="BR2592" s="4"/>
      <c r="BS2592" s="4"/>
      <c r="BT2592" s="3"/>
      <c r="BU2592" s="3"/>
    </row>
    <row r="2593" spans="1:73" ht="15.75">
      <c r="A2593" s="7"/>
      <c r="BR2593" s="4"/>
      <c r="BS2593" s="4"/>
      <c r="BT2593" s="3"/>
      <c r="BU2593" s="3"/>
    </row>
    <row r="2594" spans="1:73" ht="15.75">
      <c r="A2594" s="7"/>
      <c r="BR2594" s="4"/>
      <c r="BS2594" s="4"/>
      <c r="BT2594" s="3"/>
      <c r="BU2594" s="3"/>
    </row>
    <row r="2595" spans="1:73" ht="15.75">
      <c r="A2595" s="7"/>
      <c r="BR2595" s="4"/>
      <c r="BS2595" s="4"/>
      <c r="BT2595" s="3"/>
      <c r="BU2595" s="3"/>
    </row>
    <row r="2596" spans="1:73" ht="15.75">
      <c r="A2596" s="7"/>
      <c r="BR2596" s="4"/>
      <c r="BS2596" s="4"/>
      <c r="BT2596" s="3"/>
      <c r="BU2596" s="3"/>
    </row>
    <row r="2597" spans="1:73" ht="15.75">
      <c r="A2597" s="7"/>
      <c r="BR2597" s="4"/>
      <c r="BS2597" s="4"/>
      <c r="BT2597" s="3"/>
      <c r="BU2597" s="3"/>
    </row>
    <row r="2598" spans="1:73" ht="15.75">
      <c r="A2598" s="7"/>
      <c r="BR2598" s="4"/>
      <c r="BS2598" s="4"/>
      <c r="BT2598" s="3"/>
      <c r="BU2598" s="3"/>
    </row>
    <row r="2599" spans="1:73" ht="15.75">
      <c r="A2599" s="7"/>
      <c r="BR2599" s="4"/>
      <c r="BS2599" s="4"/>
      <c r="BT2599" s="3"/>
      <c r="BU2599" s="3"/>
    </row>
    <row r="2600" spans="1:73" ht="15.75">
      <c r="A2600" s="7"/>
      <c r="BR2600" s="4"/>
      <c r="BS2600" s="4"/>
      <c r="BT2600" s="3"/>
      <c r="BU2600" s="3"/>
    </row>
    <row r="2601" spans="1:73" ht="15.75">
      <c r="A2601" s="7"/>
      <c r="BR2601" s="4"/>
      <c r="BS2601" s="4"/>
      <c r="BT2601" s="3"/>
      <c r="BU2601" s="3"/>
    </row>
    <row r="2602" spans="1:73" ht="15.75">
      <c r="A2602" s="7"/>
      <c r="BR2602" s="4"/>
      <c r="BS2602" s="4"/>
      <c r="BT2602" s="3"/>
      <c r="BU2602" s="3"/>
    </row>
    <row r="2603" spans="1:73" ht="15.75">
      <c r="A2603" s="7"/>
      <c r="BR2603" s="4"/>
      <c r="BS2603" s="4"/>
      <c r="BT2603" s="3"/>
      <c r="BU2603" s="3"/>
    </row>
    <row r="2604" spans="1:73" ht="15.75">
      <c r="A2604" s="7"/>
      <c r="BR2604" s="4"/>
      <c r="BS2604" s="4"/>
      <c r="BT2604" s="3"/>
      <c r="BU2604" s="3"/>
    </row>
    <row r="2605" spans="1:73" ht="15.75">
      <c r="A2605" s="7"/>
      <c r="BR2605" s="4"/>
      <c r="BS2605" s="4"/>
      <c r="BT2605" s="3"/>
      <c r="BU2605" s="3"/>
    </row>
    <row r="2606" spans="1:73" ht="15.75">
      <c r="A2606" s="7"/>
      <c r="BR2606" s="4"/>
      <c r="BS2606" s="4"/>
      <c r="BT2606" s="3"/>
      <c r="BU2606" s="3"/>
    </row>
    <row r="2607" spans="1:73" ht="15.75">
      <c r="A2607" s="7"/>
      <c r="BR2607" s="4"/>
      <c r="BS2607" s="4"/>
      <c r="BT2607" s="3"/>
      <c r="BU2607" s="3"/>
    </row>
    <row r="2608" spans="1:73" ht="15.75">
      <c r="A2608" s="7"/>
      <c r="BR2608" s="4"/>
      <c r="BS2608" s="4"/>
      <c r="BT2608" s="3"/>
      <c r="BU2608" s="3"/>
    </row>
    <row r="2609" spans="1:73" ht="15.75">
      <c r="A2609" s="7"/>
      <c r="BR2609" s="4"/>
      <c r="BS2609" s="4"/>
      <c r="BT2609" s="3"/>
      <c r="BU2609" s="3"/>
    </row>
    <row r="2610" spans="1:73" ht="15.75">
      <c r="A2610" s="7"/>
      <c r="BR2610" s="4"/>
      <c r="BS2610" s="4"/>
      <c r="BT2610" s="3"/>
      <c r="BU2610" s="3"/>
    </row>
    <row r="2611" spans="1:73" ht="15.75">
      <c r="A2611" s="7"/>
      <c r="BR2611" s="4"/>
      <c r="BS2611" s="4"/>
      <c r="BT2611" s="3"/>
      <c r="BU2611" s="3"/>
    </row>
    <row r="2612" spans="1:73" ht="15.75">
      <c r="A2612" s="7"/>
      <c r="BR2612" s="4"/>
      <c r="BS2612" s="4"/>
      <c r="BT2612" s="3"/>
      <c r="BU2612" s="3"/>
    </row>
    <row r="2613" spans="1:73" ht="15.75">
      <c r="A2613" s="7"/>
      <c r="BR2613" s="4"/>
      <c r="BS2613" s="4"/>
      <c r="BT2613" s="3"/>
      <c r="BU2613" s="3"/>
    </row>
    <row r="2614" spans="1:73" ht="15.75">
      <c r="A2614" s="7"/>
      <c r="BR2614" s="4"/>
      <c r="BS2614" s="4"/>
      <c r="BT2614" s="3"/>
      <c r="BU2614" s="3"/>
    </row>
    <row r="2615" spans="1:73" ht="15.75">
      <c r="A2615" s="7"/>
      <c r="BR2615" s="4"/>
      <c r="BS2615" s="4"/>
      <c r="BT2615" s="3"/>
      <c r="BU2615" s="3"/>
    </row>
    <row r="2616" spans="1:73" ht="15.75">
      <c r="A2616" s="7"/>
      <c r="BR2616" s="4"/>
      <c r="BS2616" s="4"/>
      <c r="BT2616" s="3"/>
      <c r="BU2616" s="3"/>
    </row>
    <row r="2617" spans="1:73" ht="15.75">
      <c r="A2617" s="7"/>
      <c r="BR2617" s="4"/>
      <c r="BS2617" s="4"/>
      <c r="BT2617" s="3"/>
      <c r="BU2617" s="3"/>
    </row>
    <row r="2618" spans="1:73" ht="15.75">
      <c r="A2618" s="7"/>
      <c r="BR2618" s="4"/>
      <c r="BS2618" s="4"/>
      <c r="BT2618" s="3"/>
      <c r="BU2618" s="3"/>
    </row>
    <row r="2619" spans="1:73" ht="15.75">
      <c r="A2619" s="7"/>
      <c r="BR2619" s="4"/>
      <c r="BS2619" s="4"/>
      <c r="BT2619" s="3"/>
      <c r="BU2619" s="3"/>
    </row>
    <row r="2620" spans="1:73" ht="15.75">
      <c r="A2620" s="7"/>
      <c r="BR2620" s="4"/>
      <c r="BS2620" s="4"/>
      <c r="BT2620" s="3"/>
      <c r="BU2620" s="3"/>
    </row>
    <row r="2621" spans="1:73" ht="15.75">
      <c r="A2621" s="7"/>
      <c r="BR2621" s="4"/>
      <c r="BS2621" s="4"/>
      <c r="BT2621" s="3"/>
      <c r="BU2621" s="3"/>
    </row>
    <row r="2622" spans="1:73" ht="15.75">
      <c r="A2622" s="7"/>
      <c r="BR2622" s="4"/>
      <c r="BS2622" s="4"/>
      <c r="BT2622" s="3"/>
      <c r="BU2622" s="3"/>
    </row>
    <row r="2623" spans="1:73" ht="15.75">
      <c r="A2623" s="7"/>
      <c r="BR2623" s="4"/>
      <c r="BS2623" s="4"/>
      <c r="BT2623" s="3"/>
      <c r="BU2623" s="3"/>
    </row>
    <row r="2624" spans="1:73" ht="15.75">
      <c r="A2624" s="7"/>
      <c r="BR2624" s="4"/>
      <c r="BS2624" s="4"/>
      <c r="BT2624" s="3"/>
      <c r="BU2624" s="3"/>
    </row>
    <row r="2625" spans="1:73" ht="15.75">
      <c r="A2625" s="7"/>
      <c r="BR2625" s="4"/>
      <c r="BS2625" s="4"/>
      <c r="BT2625" s="3"/>
      <c r="BU2625" s="3"/>
    </row>
    <row r="2626" spans="1:73" ht="15.75">
      <c r="A2626" s="7"/>
      <c r="BR2626" s="4"/>
      <c r="BS2626" s="4"/>
      <c r="BT2626" s="3"/>
      <c r="BU2626" s="3"/>
    </row>
    <row r="2627" spans="1:73" ht="15.75">
      <c r="A2627" s="7"/>
      <c r="BR2627" s="4"/>
      <c r="BS2627" s="4"/>
      <c r="BT2627" s="3"/>
      <c r="BU2627" s="3"/>
    </row>
    <row r="2628" spans="1:73" ht="15.75">
      <c r="A2628" s="7"/>
      <c r="BR2628" s="4"/>
      <c r="BS2628" s="4"/>
      <c r="BT2628" s="3"/>
      <c r="BU2628" s="3"/>
    </row>
    <row r="2629" spans="1:73" ht="15.75">
      <c r="A2629" s="7"/>
      <c r="BR2629" s="4"/>
      <c r="BS2629" s="4"/>
      <c r="BT2629" s="3"/>
      <c r="BU2629" s="3"/>
    </row>
    <row r="2630" spans="1:73" ht="15.75">
      <c r="A2630" s="7"/>
      <c r="BR2630" s="4"/>
      <c r="BS2630" s="4"/>
      <c r="BT2630" s="3"/>
      <c r="BU2630" s="3"/>
    </row>
    <row r="2631" spans="1:73" ht="15.75">
      <c r="A2631" s="7"/>
      <c r="BR2631" s="4"/>
      <c r="BS2631" s="4"/>
      <c r="BT2631" s="3"/>
      <c r="BU2631" s="3"/>
    </row>
    <row r="2632" spans="1:73" ht="15.75">
      <c r="A2632" s="7"/>
      <c r="BR2632" s="4"/>
      <c r="BS2632" s="4"/>
      <c r="BT2632" s="3"/>
      <c r="BU2632" s="3"/>
    </row>
    <row r="2633" spans="1:73" ht="15.75">
      <c r="A2633" s="7"/>
      <c r="BR2633" s="4"/>
      <c r="BS2633" s="4"/>
      <c r="BT2633" s="3"/>
      <c r="BU2633" s="3"/>
    </row>
    <row r="2634" spans="1:73" ht="15.75">
      <c r="A2634" s="7"/>
      <c r="BR2634" s="4"/>
      <c r="BS2634" s="4"/>
      <c r="BT2634" s="3"/>
      <c r="BU2634" s="3"/>
    </row>
    <row r="2635" spans="1:73" ht="15.75">
      <c r="A2635" s="7"/>
      <c r="BR2635" s="4"/>
      <c r="BS2635" s="4"/>
      <c r="BT2635" s="3"/>
      <c r="BU2635" s="3"/>
    </row>
    <row r="2636" spans="1:73" ht="15.75">
      <c r="A2636" s="7"/>
      <c r="BR2636" s="4"/>
      <c r="BS2636" s="4"/>
      <c r="BT2636" s="3"/>
      <c r="BU2636" s="3"/>
    </row>
    <row r="2637" spans="1:73" ht="15.75">
      <c r="A2637" s="7"/>
      <c r="BR2637" s="4"/>
      <c r="BS2637" s="4"/>
      <c r="BT2637" s="3"/>
      <c r="BU2637" s="3"/>
    </row>
    <row r="2638" spans="1:73" ht="15.75">
      <c r="A2638" s="7"/>
      <c r="BR2638" s="4"/>
      <c r="BS2638" s="4"/>
      <c r="BT2638" s="3"/>
      <c r="BU2638" s="3"/>
    </row>
    <row r="2639" spans="1:73" ht="15.75">
      <c r="A2639" s="7"/>
      <c r="BR2639" s="4"/>
      <c r="BS2639" s="4"/>
      <c r="BT2639" s="3"/>
      <c r="BU2639" s="3"/>
    </row>
    <row r="2640" spans="1:73" ht="15.75">
      <c r="A2640" s="7"/>
      <c r="BR2640" s="4"/>
      <c r="BS2640" s="4"/>
      <c r="BT2640" s="3"/>
      <c r="BU2640" s="3"/>
    </row>
    <row r="2641" spans="1:73" ht="15.75">
      <c r="A2641" s="7"/>
      <c r="BR2641" s="4"/>
      <c r="BS2641" s="4"/>
      <c r="BT2641" s="3"/>
      <c r="BU2641" s="3"/>
    </row>
    <row r="2642" spans="1:73" ht="15.75">
      <c r="A2642" s="7"/>
      <c r="BR2642" s="4"/>
      <c r="BS2642" s="4"/>
      <c r="BT2642" s="3"/>
      <c r="BU2642" s="3"/>
    </row>
    <row r="2643" spans="1:73" ht="15.75">
      <c r="A2643" s="7"/>
      <c r="BR2643" s="4"/>
      <c r="BS2643" s="4"/>
      <c r="BT2643" s="3"/>
      <c r="BU2643" s="3"/>
    </row>
    <row r="2644" spans="1:73" ht="15.75">
      <c r="A2644" s="7"/>
      <c r="BR2644" s="4"/>
      <c r="BS2644" s="4"/>
      <c r="BT2644" s="3"/>
      <c r="BU2644" s="3"/>
    </row>
    <row r="2645" spans="1:73" ht="15.75">
      <c r="A2645" s="7"/>
      <c r="BR2645" s="4"/>
      <c r="BS2645" s="4"/>
      <c r="BT2645" s="3"/>
      <c r="BU2645" s="3"/>
    </row>
    <row r="2646" spans="1:73" ht="15.75">
      <c r="A2646" s="7"/>
      <c r="BR2646" s="4"/>
      <c r="BS2646" s="4"/>
      <c r="BT2646" s="3"/>
      <c r="BU2646" s="3"/>
    </row>
    <row r="2647" spans="1:73" ht="15.75">
      <c r="A2647" s="7"/>
      <c r="BR2647" s="4"/>
      <c r="BS2647" s="4"/>
      <c r="BT2647" s="3"/>
      <c r="BU2647" s="3"/>
    </row>
    <row r="2648" spans="1:73" ht="15.75">
      <c r="A2648" s="7"/>
      <c r="BR2648" s="4"/>
      <c r="BS2648" s="4"/>
      <c r="BT2648" s="3"/>
      <c r="BU2648" s="3"/>
    </row>
    <row r="2649" spans="1:73" ht="15.75">
      <c r="A2649" s="7"/>
      <c r="BR2649" s="4"/>
      <c r="BS2649" s="4"/>
      <c r="BT2649" s="3"/>
      <c r="BU2649" s="3"/>
    </row>
    <row r="2650" spans="1:73" ht="15.75">
      <c r="A2650" s="7"/>
      <c r="BR2650" s="4"/>
      <c r="BS2650" s="4"/>
      <c r="BT2650" s="3"/>
      <c r="BU2650" s="3"/>
    </row>
    <row r="2651" spans="1:73" ht="15.75">
      <c r="A2651" s="7"/>
      <c r="BR2651" s="4"/>
      <c r="BS2651" s="4"/>
      <c r="BT2651" s="3"/>
      <c r="BU2651" s="3"/>
    </row>
    <row r="2652" spans="1:73" ht="15.75">
      <c r="A2652" s="7"/>
      <c r="BR2652" s="4"/>
      <c r="BS2652" s="4"/>
      <c r="BT2652" s="3"/>
      <c r="BU2652" s="3"/>
    </row>
    <row r="2653" spans="1:73" ht="15.75">
      <c r="A2653" s="7"/>
      <c r="BR2653" s="4"/>
      <c r="BS2653" s="4"/>
      <c r="BT2653" s="3"/>
      <c r="BU2653" s="3"/>
    </row>
    <row r="2654" spans="1:73" ht="15.75">
      <c r="A2654" s="7"/>
      <c r="BR2654" s="4"/>
      <c r="BS2654" s="4"/>
      <c r="BT2654" s="3"/>
      <c r="BU2654" s="3"/>
    </row>
    <row r="2655" spans="1:73" ht="15.75">
      <c r="A2655" s="7"/>
      <c r="BR2655" s="4"/>
      <c r="BS2655" s="4"/>
      <c r="BT2655" s="3"/>
      <c r="BU2655" s="3"/>
    </row>
    <row r="2656" spans="1:73" ht="15.75">
      <c r="A2656" s="7"/>
      <c r="BR2656" s="4"/>
      <c r="BS2656" s="4"/>
      <c r="BT2656" s="3"/>
      <c r="BU2656" s="3"/>
    </row>
    <row r="2657" spans="1:73" ht="15.75">
      <c r="A2657" s="7"/>
      <c r="BR2657" s="4"/>
      <c r="BS2657" s="4"/>
      <c r="BT2657" s="3"/>
      <c r="BU2657" s="3"/>
    </row>
    <row r="2658" spans="1:73" ht="15.75">
      <c r="A2658" s="7"/>
      <c r="BR2658" s="4"/>
      <c r="BS2658" s="4"/>
      <c r="BT2658" s="3"/>
      <c r="BU2658" s="3"/>
    </row>
    <row r="2659" spans="1:73" ht="15.75">
      <c r="A2659" s="7"/>
      <c r="BR2659" s="4"/>
      <c r="BS2659" s="4"/>
      <c r="BT2659" s="3"/>
      <c r="BU2659" s="3"/>
    </row>
    <row r="2660" spans="1:73" ht="15.75">
      <c r="A2660" s="7"/>
      <c r="BR2660" s="4"/>
      <c r="BS2660" s="4"/>
      <c r="BT2660" s="3"/>
      <c r="BU2660" s="3"/>
    </row>
    <row r="2661" spans="1:73" ht="15.75">
      <c r="A2661" s="7"/>
      <c r="BR2661" s="4"/>
      <c r="BS2661" s="4"/>
      <c r="BT2661" s="3"/>
      <c r="BU2661" s="3"/>
    </row>
    <row r="2662" spans="1:73" ht="15.75">
      <c r="A2662" s="7"/>
      <c r="BR2662" s="4"/>
      <c r="BS2662" s="4"/>
      <c r="BT2662" s="3"/>
      <c r="BU2662" s="3"/>
    </row>
    <row r="2663" spans="1:73" ht="15.75">
      <c r="A2663" s="7"/>
      <c r="BR2663" s="4"/>
      <c r="BS2663" s="4"/>
      <c r="BT2663" s="3"/>
      <c r="BU2663" s="3"/>
    </row>
    <row r="2664" spans="1:73" ht="15.75">
      <c r="A2664" s="7"/>
      <c r="BR2664" s="4"/>
      <c r="BS2664" s="4"/>
      <c r="BT2664" s="3"/>
      <c r="BU2664" s="3"/>
    </row>
    <row r="2665" spans="1:73" ht="15.75">
      <c r="A2665" s="7"/>
      <c r="BR2665" s="4"/>
      <c r="BS2665" s="4"/>
      <c r="BT2665" s="3"/>
      <c r="BU2665" s="3"/>
    </row>
    <row r="2666" spans="1:73" ht="15.75">
      <c r="A2666" s="7"/>
      <c r="BR2666" s="4"/>
      <c r="BS2666" s="4"/>
      <c r="BT2666" s="3"/>
      <c r="BU2666" s="3"/>
    </row>
    <row r="2667" spans="1:73" ht="15.75">
      <c r="A2667" s="7"/>
      <c r="BR2667" s="4"/>
      <c r="BS2667" s="4"/>
      <c r="BT2667" s="3"/>
      <c r="BU2667" s="3"/>
    </row>
    <row r="2668" spans="1:73" ht="15.75">
      <c r="A2668" s="7"/>
      <c r="BR2668" s="4"/>
      <c r="BS2668" s="4"/>
      <c r="BT2668" s="3"/>
      <c r="BU2668" s="3"/>
    </row>
    <row r="2669" spans="1:73" ht="15.75">
      <c r="A2669" s="7"/>
      <c r="BR2669" s="4"/>
      <c r="BS2669" s="4"/>
      <c r="BT2669" s="3"/>
      <c r="BU2669" s="3"/>
    </row>
    <row r="2670" spans="1:73" ht="15.75">
      <c r="A2670" s="7"/>
      <c r="BR2670" s="4"/>
      <c r="BS2670" s="4"/>
      <c r="BT2670" s="3"/>
      <c r="BU2670" s="3"/>
    </row>
    <row r="2671" spans="1:73" ht="15.75">
      <c r="A2671" s="7"/>
      <c r="BR2671" s="4"/>
      <c r="BS2671" s="4"/>
      <c r="BT2671" s="3"/>
      <c r="BU2671" s="3"/>
    </row>
    <row r="2672" spans="1:73" ht="15.75">
      <c r="A2672" s="7"/>
      <c r="BR2672" s="4"/>
      <c r="BS2672" s="4"/>
      <c r="BT2672" s="3"/>
      <c r="BU2672" s="3"/>
    </row>
    <row r="2673" spans="1:73" ht="15.75">
      <c r="A2673" s="7"/>
      <c r="BR2673" s="4"/>
      <c r="BS2673" s="4"/>
      <c r="BT2673" s="3"/>
      <c r="BU2673" s="3"/>
    </row>
    <row r="2674" spans="1:73" ht="15.75">
      <c r="A2674" s="7"/>
      <c r="BR2674" s="4"/>
      <c r="BS2674" s="4"/>
      <c r="BT2674" s="3"/>
      <c r="BU2674" s="3"/>
    </row>
    <row r="2675" spans="1:73" ht="15.75">
      <c r="A2675" s="7"/>
      <c r="BR2675" s="4"/>
      <c r="BS2675" s="4"/>
      <c r="BT2675" s="3"/>
      <c r="BU2675" s="3"/>
    </row>
    <row r="2676" spans="1:73" ht="15.75">
      <c r="A2676" s="7"/>
      <c r="BR2676" s="4"/>
      <c r="BS2676" s="4"/>
      <c r="BT2676" s="3"/>
      <c r="BU2676" s="3"/>
    </row>
    <row r="2677" spans="1:73" ht="15.75">
      <c r="A2677" s="7"/>
      <c r="BR2677" s="4"/>
      <c r="BS2677" s="4"/>
      <c r="BT2677" s="3"/>
      <c r="BU2677" s="3"/>
    </row>
    <row r="2678" spans="1:73" ht="15.75">
      <c r="A2678" s="7"/>
      <c r="BR2678" s="4"/>
      <c r="BS2678" s="4"/>
      <c r="BT2678" s="3"/>
      <c r="BU2678" s="3"/>
    </row>
    <row r="2679" spans="1:73" ht="15.75">
      <c r="A2679" s="7"/>
      <c r="BR2679" s="4"/>
      <c r="BS2679" s="4"/>
      <c r="BT2679" s="3"/>
      <c r="BU2679" s="3"/>
    </row>
    <row r="2680" spans="1:73" ht="15.75">
      <c r="A2680" s="7"/>
      <c r="BR2680" s="4"/>
      <c r="BS2680" s="4"/>
      <c r="BT2680" s="3"/>
      <c r="BU2680" s="3"/>
    </row>
    <row r="2681" spans="1:73" ht="15.75">
      <c r="A2681" s="7"/>
      <c r="BR2681" s="4"/>
      <c r="BS2681" s="4"/>
      <c r="BT2681" s="3"/>
      <c r="BU2681" s="3"/>
    </row>
    <row r="2682" spans="1:73" ht="15.75">
      <c r="A2682" s="7"/>
      <c r="BR2682" s="4"/>
      <c r="BS2682" s="4"/>
      <c r="BT2682" s="3"/>
      <c r="BU2682" s="3"/>
    </row>
    <row r="2683" spans="1:73" ht="15.75">
      <c r="A2683" s="7"/>
      <c r="BR2683" s="4"/>
      <c r="BS2683" s="4"/>
      <c r="BT2683" s="3"/>
      <c r="BU2683" s="3"/>
    </row>
    <row r="2684" spans="1:73" ht="15.75">
      <c r="A2684" s="7"/>
      <c r="BR2684" s="4"/>
      <c r="BS2684" s="4"/>
      <c r="BT2684" s="3"/>
      <c r="BU2684" s="3"/>
    </row>
    <row r="2685" spans="1:73" ht="15.75">
      <c r="A2685" s="7"/>
      <c r="BR2685" s="4"/>
      <c r="BS2685" s="4"/>
      <c r="BT2685" s="3"/>
      <c r="BU2685" s="3"/>
    </row>
    <row r="2686" spans="1:73" ht="15.75">
      <c r="A2686" s="7"/>
      <c r="BR2686" s="4"/>
      <c r="BS2686" s="4"/>
      <c r="BT2686" s="3"/>
      <c r="BU2686" s="3"/>
    </row>
    <row r="2687" spans="1:73" ht="15.75">
      <c r="A2687" s="7"/>
      <c r="BR2687" s="4"/>
      <c r="BS2687" s="4"/>
      <c r="BT2687" s="3"/>
      <c r="BU2687" s="3"/>
    </row>
    <row r="2688" spans="1:73" ht="15.75">
      <c r="A2688" s="7"/>
      <c r="BR2688" s="4"/>
      <c r="BS2688" s="4"/>
      <c r="BT2688" s="3"/>
      <c r="BU2688" s="3"/>
    </row>
    <row r="2689" spans="1:73" ht="15.75">
      <c r="A2689" s="7"/>
      <c r="BR2689" s="4"/>
      <c r="BS2689" s="4"/>
      <c r="BT2689" s="3"/>
      <c r="BU2689" s="3"/>
    </row>
    <row r="2690" spans="1:73" ht="15.75">
      <c r="A2690" s="7"/>
      <c r="BR2690" s="4"/>
      <c r="BS2690" s="4"/>
      <c r="BT2690" s="3"/>
      <c r="BU2690" s="3"/>
    </row>
    <row r="2691" spans="1:73" ht="15.75">
      <c r="A2691" s="7"/>
      <c r="BR2691" s="4"/>
      <c r="BS2691" s="4"/>
      <c r="BT2691" s="3"/>
      <c r="BU2691" s="3"/>
    </row>
    <row r="2692" spans="1:73" ht="15.75">
      <c r="A2692" s="7"/>
      <c r="BR2692" s="4"/>
      <c r="BS2692" s="4"/>
      <c r="BT2692" s="3"/>
      <c r="BU2692" s="3"/>
    </row>
    <row r="2693" spans="1:73" ht="15.75">
      <c r="A2693" s="7"/>
      <c r="BR2693" s="4"/>
      <c r="BS2693" s="4"/>
      <c r="BT2693" s="3"/>
      <c r="BU2693" s="3"/>
    </row>
    <row r="2694" spans="1:73" ht="15.75">
      <c r="A2694" s="7"/>
      <c r="BR2694" s="4"/>
      <c r="BS2694" s="4"/>
      <c r="BT2694" s="3"/>
      <c r="BU2694" s="3"/>
    </row>
    <row r="2695" spans="1:73" ht="15.75">
      <c r="A2695" s="7"/>
      <c r="BR2695" s="4"/>
      <c r="BS2695" s="4"/>
      <c r="BT2695" s="3"/>
      <c r="BU2695" s="3"/>
    </row>
    <row r="2696" spans="1:73" ht="15.75">
      <c r="A2696" s="7"/>
      <c r="BR2696" s="4"/>
      <c r="BS2696" s="4"/>
      <c r="BT2696" s="3"/>
      <c r="BU2696" s="3"/>
    </row>
    <row r="2697" spans="1:73" ht="15.75">
      <c r="A2697" s="7"/>
      <c r="BR2697" s="4"/>
      <c r="BS2697" s="4"/>
      <c r="BT2697" s="3"/>
      <c r="BU2697" s="3"/>
    </row>
    <row r="2698" spans="1:73" ht="15.75">
      <c r="A2698" s="7"/>
      <c r="BR2698" s="4"/>
      <c r="BS2698" s="4"/>
      <c r="BT2698" s="3"/>
      <c r="BU2698" s="3"/>
    </row>
    <row r="2699" spans="1:73" ht="15.75">
      <c r="A2699" s="7"/>
      <c r="BR2699" s="4"/>
      <c r="BS2699" s="4"/>
      <c r="BT2699" s="3"/>
      <c r="BU2699" s="3"/>
    </row>
    <row r="2700" spans="1:73" ht="15.75">
      <c r="A2700" s="7"/>
      <c r="BR2700" s="4"/>
      <c r="BS2700" s="4"/>
      <c r="BT2700" s="3"/>
      <c r="BU2700" s="3"/>
    </row>
    <row r="2701" spans="1:73" ht="15.75">
      <c r="A2701" s="7"/>
      <c r="BR2701" s="4"/>
      <c r="BS2701" s="4"/>
      <c r="BT2701" s="3"/>
      <c r="BU2701" s="3"/>
    </row>
    <row r="2702" spans="1:73" ht="15.75">
      <c r="A2702" s="7"/>
      <c r="BR2702" s="4"/>
      <c r="BS2702" s="4"/>
      <c r="BT2702" s="3"/>
      <c r="BU2702" s="3"/>
    </row>
    <row r="2703" spans="1:73" ht="15.75">
      <c r="A2703" s="7"/>
      <c r="BR2703" s="4"/>
      <c r="BS2703" s="4"/>
      <c r="BT2703" s="3"/>
      <c r="BU2703" s="3"/>
    </row>
    <row r="2704" spans="1:73" ht="15.75">
      <c r="A2704" s="7"/>
      <c r="BR2704" s="4"/>
      <c r="BS2704" s="4"/>
      <c r="BT2704" s="3"/>
      <c r="BU2704" s="3"/>
    </row>
    <row r="2705" spans="1:73" ht="15.75">
      <c r="A2705" s="7"/>
      <c r="BR2705" s="4"/>
      <c r="BS2705" s="4"/>
      <c r="BT2705" s="3"/>
      <c r="BU2705" s="3"/>
    </row>
    <row r="2706" spans="1:73" ht="15.75">
      <c r="A2706" s="7"/>
      <c r="BR2706" s="4"/>
      <c r="BS2706" s="4"/>
      <c r="BT2706" s="3"/>
      <c r="BU2706" s="3"/>
    </row>
    <row r="2707" spans="1:73" ht="15.75">
      <c r="A2707" s="7"/>
      <c r="BR2707" s="4"/>
      <c r="BS2707" s="4"/>
      <c r="BT2707" s="3"/>
      <c r="BU2707" s="3"/>
    </row>
    <row r="2708" spans="1:73" ht="15.75">
      <c r="A2708" s="7"/>
      <c r="BR2708" s="4"/>
      <c r="BS2708" s="4"/>
      <c r="BT2708" s="3"/>
      <c r="BU2708" s="3"/>
    </row>
    <row r="2709" spans="1:73" ht="15.75">
      <c r="A2709" s="7"/>
      <c r="BR2709" s="4"/>
      <c r="BS2709" s="4"/>
      <c r="BT2709" s="3"/>
      <c r="BU2709" s="3"/>
    </row>
    <row r="2710" spans="1:73" ht="15.75">
      <c r="A2710" s="7"/>
      <c r="BR2710" s="4"/>
      <c r="BS2710" s="4"/>
      <c r="BT2710" s="3"/>
      <c r="BU2710" s="3"/>
    </row>
    <row r="2711" spans="1:73" ht="15.75">
      <c r="A2711" s="7"/>
      <c r="BR2711" s="4"/>
      <c r="BS2711" s="4"/>
      <c r="BT2711" s="3"/>
      <c r="BU2711" s="3"/>
    </row>
    <row r="2712" spans="1:73" ht="15.75">
      <c r="A2712" s="7"/>
      <c r="BR2712" s="4"/>
      <c r="BS2712" s="4"/>
      <c r="BT2712" s="3"/>
      <c r="BU2712" s="3"/>
    </row>
    <row r="2713" spans="1:73" ht="15.75">
      <c r="A2713" s="7"/>
      <c r="BR2713" s="4"/>
      <c r="BS2713" s="4"/>
      <c r="BT2713" s="3"/>
      <c r="BU2713" s="3"/>
    </row>
    <row r="2714" spans="1:73" ht="15.75">
      <c r="A2714" s="7"/>
      <c r="BR2714" s="4"/>
      <c r="BS2714" s="4"/>
      <c r="BT2714" s="3"/>
      <c r="BU2714" s="3"/>
    </row>
    <row r="2715" spans="1:73" ht="15.75">
      <c r="A2715" s="7"/>
      <c r="BR2715" s="4"/>
      <c r="BS2715" s="4"/>
      <c r="BT2715" s="3"/>
      <c r="BU2715" s="3"/>
    </row>
    <row r="2716" spans="1:73" ht="15.75">
      <c r="A2716" s="7"/>
      <c r="BR2716" s="4"/>
      <c r="BS2716" s="4"/>
      <c r="BT2716" s="3"/>
      <c r="BU2716" s="3"/>
    </row>
    <row r="2717" spans="1:73" ht="15.75">
      <c r="A2717" s="7"/>
      <c r="BR2717" s="4"/>
      <c r="BS2717" s="4"/>
      <c r="BT2717" s="3"/>
      <c r="BU2717" s="3"/>
    </row>
    <row r="2718" spans="1:73" ht="15.75">
      <c r="A2718" s="7"/>
      <c r="BR2718" s="4"/>
      <c r="BS2718" s="4"/>
      <c r="BT2718" s="3"/>
      <c r="BU2718" s="3"/>
    </row>
    <row r="2719" spans="1:73" ht="15.75">
      <c r="A2719" s="7"/>
      <c r="BR2719" s="4"/>
      <c r="BS2719" s="4"/>
      <c r="BT2719" s="3"/>
      <c r="BU2719" s="3"/>
    </row>
    <row r="2720" spans="1:73" ht="15.75">
      <c r="A2720" s="7"/>
      <c r="BR2720" s="4"/>
      <c r="BS2720" s="4"/>
      <c r="BT2720" s="3"/>
      <c r="BU2720" s="3"/>
    </row>
    <row r="2721" spans="1:73" ht="15.75">
      <c r="A2721" s="7"/>
      <c r="BR2721" s="4"/>
      <c r="BS2721" s="4"/>
      <c r="BT2721" s="3"/>
      <c r="BU2721" s="3"/>
    </row>
    <row r="2722" spans="1:73" ht="15.75">
      <c r="A2722" s="7"/>
      <c r="BR2722" s="4"/>
      <c r="BS2722" s="4"/>
      <c r="BT2722" s="3"/>
      <c r="BU2722" s="3"/>
    </row>
    <row r="2723" spans="1:73" ht="15.75">
      <c r="A2723" s="7"/>
      <c r="BR2723" s="4"/>
      <c r="BS2723" s="4"/>
      <c r="BT2723" s="3"/>
      <c r="BU2723" s="3"/>
    </row>
    <row r="2724" spans="1:73" ht="15.75">
      <c r="A2724" s="7"/>
      <c r="BR2724" s="4"/>
      <c r="BS2724" s="4"/>
      <c r="BT2724" s="3"/>
      <c r="BU2724" s="3"/>
    </row>
    <row r="2725" spans="1:73" ht="15.75">
      <c r="A2725" s="7"/>
      <c r="BR2725" s="4"/>
      <c r="BS2725" s="4"/>
      <c r="BT2725" s="3"/>
      <c r="BU2725" s="3"/>
    </row>
    <row r="2726" spans="1:73" ht="15.75">
      <c r="A2726" s="7"/>
      <c r="BR2726" s="4"/>
      <c r="BS2726" s="4"/>
      <c r="BT2726" s="3"/>
      <c r="BU2726" s="3"/>
    </row>
    <row r="2727" spans="1:73" ht="15.75">
      <c r="A2727" s="7"/>
      <c r="BR2727" s="4"/>
      <c r="BS2727" s="4"/>
      <c r="BT2727" s="3"/>
      <c r="BU2727" s="3"/>
    </row>
    <row r="2728" spans="1:73" ht="15.75">
      <c r="A2728" s="7"/>
      <c r="BR2728" s="4"/>
      <c r="BS2728" s="4"/>
      <c r="BT2728" s="3"/>
      <c r="BU2728" s="3"/>
    </row>
    <row r="2729" spans="1:73" ht="15.75">
      <c r="A2729" s="7"/>
      <c r="BR2729" s="4"/>
      <c r="BS2729" s="4"/>
      <c r="BT2729" s="3"/>
      <c r="BU2729" s="3"/>
    </row>
    <row r="2730" spans="1:73" ht="15.75">
      <c r="A2730" s="7"/>
      <c r="BR2730" s="4"/>
      <c r="BS2730" s="4"/>
      <c r="BT2730" s="3"/>
      <c r="BU2730" s="3"/>
    </row>
    <row r="2731" spans="1:73" ht="15.75">
      <c r="A2731" s="7"/>
      <c r="BR2731" s="4"/>
      <c r="BS2731" s="4"/>
      <c r="BT2731" s="3"/>
      <c r="BU2731" s="3"/>
    </row>
    <row r="2732" spans="1:73" ht="15.75">
      <c r="A2732" s="7"/>
      <c r="BR2732" s="4"/>
      <c r="BS2732" s="4"/>
      <c r="BT2732" s="3"/>
      <c r="BU2732" s="3"/>
    </row>
    <row r="2733" spans="1:73" ht="15.75">
      <c r="A2733" s="7"/>
      <c r="BR2733" s="4"/>
      <c r="BS2733" s="4"/>
      <c r="BT2733" s="3"/>
      <c r="BU2733" s="3"/>
    </row>
    <row r="2734" spans="1:73" ht="15.75">
      <c r="A2734" s="7"/>
      <c r="BR2734" s="4"/>
      <c r="BS2734" s="4"/>
      <c r="BT2734" s="3"/>
      <c r="BU2734" s="3"/>
    </row>
    <row r="2735" spans="1:73" ht="15.75">
      <c r="A2735" s="7"/>
      <c r="BR2735" s="4"/>
      <c r="BS2735" s="4"/>
      <c r="BT2735" s="3"/>
      <c r="BU2735" s="3"/>
    </row>
    <row r="2736" spans="1:73" ht="15.75">
      <c r="A2736" s="7"/>
      <c r="BR2736" s="4"/>
      <c r="BS2736" s="4"/>
      <c r="BT2736" s="3"/>
      <c r="BU2736" s="3"/>
    </row>
    <row r="2737" spans="1:73" ht="15.75">
      <c r="A2737" s="7"/>
      <c r="BR2737" s="4"/>
      <c r="BS2737" s="4"/>
      <c r="BT2737" s="3"/>
      <c r="BU2737" s="3"/>
    </row>
    <row r="2738" spans="1:73" ht="15.75">
      <c r="A2738" s="7"/>
      <c r="BR2738" s="4"/>
      <c r="BS2738" s="4"/>
      <c r="BT2738" s="3"/>
      <c r="BU2738" s="3"/>
    </row>
    <row r="2739" spans="1:73" ht="15.75">
      <c r="A2739" s="7"/>
      <c r="BR2739" s="4"/>
      <c r="BS2739" s="4"/>
      <c r="BT2739" s="3"/>
      <c r="BU2739" s="3"/>
    </row>
    <row r="2740" spans="1:73" ht="15.75">
      <c r="A2740" s="7"/>
      <c r="BR2740" s="4"/>
      <c r="BS2740" s="4"/>
      <c r="BT2740" s="3"/>
      <c r="BU2740" s="3"/>
    </row>
    <row r="2741" spans="1:73" ht="15.75">
      <c r="A2741" s="7"/>
      <c r="BR2741" s="4"/>
      <c r="BS2741" s="4"/>
      <c r="BT2741" s="3"/>
      <c r="BU2741" s="3"/>
    </row>
    <row r="2742" spans="1:73" ht="15.75">
      <c r="A2742" s="7"/>
      <c r="BR2742" s="4"/>
      <c r="BS2742" s="4"/>
      <c r="BT2742" s="3"/>
      <c r="BU2742" s="3"/>
    </row>
    <row r="2743" spans="1:73" ht="15.75">
      <c r="A2743" s="7"/>
      <c r="BR2743" s="4"/>
      <c r="BS2743" s="4"/>
      <c r="BT2743" s="3"/>
      <c r="BU2743" s="3"/>
    </row>
    <row r="2744" spans="1:73" ht="15.75">
      <c r="A2744" s="7"/>
      <c r="BR2744" s="4"/>
      <c r="BS2744" s="4"/>
      <c r="BT2744" s="3"/>
      <c r="BU2744" s="3"/>
    </row>
    <row r="2745" spans="1:73" ht="15.75">
      <c r="A2745" s="7"/>
      <c r="BR2745" s="4"/>
      <c r="BS2745" s="4"/>
      <c r="BT2745" s="3"/>
      <c r="BU2745" s="3"/>
    </row>
    <row r="2746" spans="1:73" ht="15.75">
      <c r="A2746" s="7"/>
      <c r="BR2746" s="4"/>
      <c r="BS2746" s="4"/>
      <c r="BT2746" s="3"/>
      <c r="BU2746" s="3"/>
    </row>
    <row r="2747" spans="1:73" ht="15.75">
      <c r="A2747" s="7"/>
      <c r="BR2747" s="4"/>
      <c r="BS2747" s="4"/>
      <c r="BT2747" s="3"/>
      <c r="BU2747" s="3"/>
    </row>
    <row r="2748" spans="1:73" ht="15.75">
      <c r="A2748" s="7"/>
      <c r="BR2748" s="4"/>
      <c r="BS2748" s="4"/>
      <c r="BT2748" s="3"/>
      <c r="BU2748" s="3"/>
    </row>
    <row r="2749" spans="1:73" ht="15.75">
      <c r="A2749" s="7"/>
      <c r="BR2749" s="4"/>
      <c r="BS2749" s="4"/>
      <c r="BT2749" s="3"/>
      <c r="BU2749" s="3"/>
    </row>
    <row r="2750" spans="1:73" ht="15.75">
      <c r="A2750" s="7"/>
      <c r="BR2750" s="4"/>
      <c r="BS2750" s="4"/>
      <c r="BT2750" s="3"/>
      <c r="BU2750" s="3"/>
    </row>
    <row r="2751" spans="1:73" ht="15.75">
      <c r="A2751" s="7"/>
      <c r="BR2751" s="4"/>
      <c r="BS2751" s="4"/>
      <c r="BT2751" s="3"/>
      <c r="BU2751" s="3"/>
    </row>
    <row r="2752" spans="1:73" ht="15.75">
      <c r="A2752" s="7"/>
      <c r="BR2752" s="4"/>
      <c r="BS2752" s="4"/>
      <c r="BT2752" s="3"/>
      <c r="BU2752" s="3"/>
    </row>
    <row r="2753" spans="1:73" ht="15.75">
      <c r="A2753" s="7"/>
      <c r="BR2753" s="4"/>
      <c r="BS2753" s="4"/>
      <c r="BT2753" s="3"/>
      <c r="BU2753" s="3"/>
    </row>
    <row r="2754" spans="1:73" ht="15.75">
      <c r="A2754" s="7"/>
      <c r="BR2754" s="4"/>
      <c r="BS2754" s="4"/>
      <c r="BT2754" s="3"/>
      <c r="BU2754" s="3"/>
    </row>
    <row r="2755" spans="1:73" ht="15.75">
      <c r="A2755" s="7"/>
      <c r="BR2755" s="4"/>
      <c r="BS2755" s="4"/>
      <c r="BT2755" s="3"/>
      <c r="BU2755" s="3"/>
    </row>
    <row r="2756" spans="1:73" ht="15.75">
      <c r="A2756" s="7"/>
      <c r="BR2756" s="4"/>
      <c r="BS2756" s="4"/>
      <c r="BT2756" s="3"/>
      <c r="BU2756" s="3"/>
    </row>
    <row r="2757" spans="1:73" ht="15.75">
      <c r="A2757" s="7"/>
      <c r="BR2757" s="4"/>
      <c r="BS2757" s="4"/>
      <c r="BT2757" s="3"/>
      <c r="BU2757" s="3"/>
    </row>
    <row r="2758" spans="1:73" ht="15.75">
      <c r="A2758" s="7"/>
      <c r="BR2758" s="4"/>
      <c r="BS2758" s="4"/>
      <c r="BT2758" s="3"/>
      <c r="BU2758" s="3"/>
    </row>
    <row r="2759" spans="1:73" ht="15.75">
      <c r="A2759" s="7"/>
      <c r="BR2759" s="4"/>
      <c r="BS2759" s="4"/>
      <c r="BT2759" s="3"/>
      <c r="BU2759" s="3"/>
    </row>
    <row r="2760" spans="1:73" ht="15.75">
      <c r="A2760" s="7"/>
      <c r="BR2760" s="4"/>
      <c r="BS2760" s="4"/>
      <c r="BT2760" s="3"/>
      <c r="BU2760" s="3"/>
    </row>
    <row r="2761" spans="1:73" ht="15.75">
      <c r="A2761" s="7"/>
      <c r="BR2761" s="4"/>
      <c r="BS2761" s="4"/>
      <c r="BT2761" s="3"/>
      <c r="BU2761" s="3"/>
    </row>
    <row r="2762" spans="1:73" ht="15.75">
      <c r="A2762" s="7"/>
      <c r="BR2762" s="4"/>
      <c r="BS2762" s="4"/>
      <c r="BT2762" s="3"/>
      <c r="BU2762" s="3"/>
    </row>
    <row r="2763" spans="1:73" ht="15.75">
      <c r="A2763" s="7"/>
      <c r="BR2763" s="4"/>
      <c r="BS2763" s="4"/>
      <c r="BT2763" s="3"/>
      <c r="BU2763" s="3"/>
    </row>
    <row r="2764" spans="1:73" ht="15.75">
      <c r="A2764" s="7"/>
      <c r="BR2764" s="4"/>
      <c r="BS2764" s="4"/>
      <c r="BT2764" s="3"/>
      <c r="BU2764" s="3"/>
    </row>
    <row r="2765" spans="1:73" ht="15.75">
      <c r="A2765" s="7"/>
      <c r="BR2765" s="4"/>
      <c r="BS2765" s="4"/>
      <c r="BT2765" s="3"/>
      <c r="BU2765" s="3"/>
    </row>
    <row r="2766" spans="1:73" ht="15.75">
      <c r="A2766" s="7"/>
      <c r="BR2766" s="4"/>
      <c r="BS2766" s="4"/>
      <c r="BT2766" s="3"/>
      <c r="BU2766" s="3"/>
    </row>
    <row r="2767" spans="1:73" ht="15.75">
      <c r="A2767" s="7"/>
      <c r="BR2767" s="4"/>
      <c r="BS2767" s="4"/>
      <c r="BT2767" s="3"/>
      <c r="BU2767" s="3"/>
    </row>
    <row r="2768" spans="1:73" ht="15.75">
      <c r="A2768" s="7"/>
      <c r="BR2768" s="4"/>
      <c r="BS2768" s="4"/>
      <c r="BT2768" s="3"/>
      <c r="BU2768" s="3"/>
    </row>
    <row r="2769" spans="1:73" ht="15.75">
      <c r="A2769" s="7"/>
      <c r="BR2769" s="4"/>
      <c r="BS2769" s="4"/>
      <c r="BT2769" s="3"/>
      <c r="BU2769" s="3"/>
    </row>
    <row r="2770" spans="1:73" ht="15.75">
      <c r="A2770" s="7"/>
      <c r="BR2770" s="4"/>
      <c r="BS2770" s="4"/>
      <c r="BT2770" s="3"/>
      <c r="BU2770" s="3"/>
    </row>
    <row r="2771" spans="1:73" ht="15.75">
      <c r="A2771" s="7"/>
      <c r="BR2771" s="4"/>
      <c r="BS2771" s="4"/>
      <c r="BT2771" s="3"/>
      <c r="BU2771" s="3"/>
    </row>
    <row r="2772" spans="1:73" ht="15.75">
      <c r="A2772" s="7"/>
      <c r="BR2772" s="4"/>
      <c r="BS2772" s="4"/>
      <c r="BT2772" s="3"/>
      <c r="BU2772" s="3"/>
    </row>
    <row r="2773" spans="1:73" ht="15.75">
      <c r="A2773" s="7"/>
      <c r="BR2773" s="4"/>
      <c r="BS2773" s="4"/>
      <c r="BT2773" s="3"/>
      <c r="BU2773" s="3"/>
    </row>
    <row r="2774" spans="1:73" ht="15.75">
      <c r="A2774" s="7"/>
      <c r="BR2774" s="4"/>
      <c r="BS2774" s="4"/>
      <c r="BT2774" s="3"/>
      <c r="BU2774" s="3"/>
    </row>
    <row r="2775" spans="1:73" ht="15.75">
      <c r="A2775" s="7"/>
      <c r="BR2775" s="4"/>
      <c r="BS2775" s="4"/>
      <c r="BT2775" s="3"/>
      <c r="BU2775" s="3"/>
    </row>
    <row r="2776" spans="1:73" ht="15.75">
      <c r="A2776" s="7"/>
      <c r="BR2776" s="4"/>
      <c r="BS2776" s="4"/>
      <c r="BT2776" s="3"/>
      <c r="BU2776" s="3"/>
    </row>
    <row r="2777" spans="1:73" ht="15.75">
      <c r="A2777" s="7"/>
      <c r="BR2777" s="4"/>
      <c r="BS2777" s="4"/>
      <c r="BT2777" s="3"/>
      <c r="BU2777" s="3"/>
    </row>
    <row r="2778" spans="1:73" ht="15.75">
      <c r="A2778" s="7"/>
      <c r="BR2778" s="4"/>
      <c r="BS2778" s="4"/>
      <c r="BT2778" s="3"/>
      <c r="BU2778" s="3"/>
    </row>
    <row r="2779" spans="1:73" ht="15.75">
      <c r="A2779" s="7"/>
      <c r="BR2779" s="4"/>
      <c r="BS2779" s="4"/>
      <c r="BT2779" s="3"/>
      <c r="BU2779" s="3"/>
    </row>
    <row r="2780" spans="1:73" ht="15.75">
      <c r="A2780" s="7"/>
      <c r="BR2780" s="4"/>
      <c r="BS2780" s="4"/>
      <c r="BT2780" s="3"/>
      <c r="BU2780" s="3"/>
    </row>
    <row r="2781" spans="1:73" ht="15.75">
      <c r="A2781" s="7"/>
      <c r="BR2781" s="4"/>
      <c r="BS2781" s="4"/>
      <c r="BT2781" s="3"/>
      <c r="BU2781" s="3"/>
    </row>
    <row r="2782" spans="1:73" ht="15.75">
      <c r="A2782" s="7"/>
      <c r="BR2782" s="4"/>
      <c r="BS2782" s="4"/>
      <c r="BT2782" s="3"/>
      <c r="BU2782" s="3"/>
    </row>
    <row r="2783" spans="1:73" ht="15.75">
      <c r="A2783" s="7"/>
      <c r="BR2783" s="4"/>
      <c r="BS2783" s="4"/>
      <c r="BT2783" s="3"/>
      <c r="BU2783" s="3"/>
    </row>
    <row r="2784" spans="1:73" ht="15.75">
      <c r="A2784" s="7"/>
      <c r="BR2784" s="4"/>
      <c r="BS2784" s="4"/>
      <c r="BT2784" s="3"/>
      <c r="BU2784" s="3"/>
    </row>
    <row r="2785" spans="1:73" ht="15.75">
      <c r="A2785" s="7"/>
      <c r="BR2785" s="4"/>
      <c r="BS2785" s="4"/>
      <c r="BT2785" s="3"/>
      <c r="BU2785" s="3"/>
    </row>
    <row r="2786" spans="1:73" ht="15.75">
      <c r="A2786" s="7"/>
      <c r="BR2786" s="4"/>
      <c r="BS2786" s="4"/>
      <c r="BT2786" s="3"/>
      <c r="BU2786" s="3"/>
    </row>
    <row r="2787" spans="1:73" ht="15.75">
      <c r="A2787" s="7"/>
      <c r="BR2787" s="4"/>
      <c r="BS2787" s="4"/>
      <c r="BT2787" s="3"/>
      <c r="BU2787" s="3"/>
    </row>
    <row r="2788" spans="1:73" ht="15.75">
      <c r="A2788" s="7"/>
      <c r="BR2788" s="4"/>
      <c r="BS2788" s="4"/>
      <c r="BT2788" s="3"/>
      <c r="BU2788" s="3"/>
    </row>
    <row r="2789" spans="1:73" ht="15.75">
      <c r="A2789" s="7"/>
      <c r="BR2789" s="4"/>
      <c r="BS2789" s="4"/>
      <c r="BT2789" s="3"/>
      <c r="BU2789" s="3"/>
    </row>
    <row r="2790" spans="1:73" ht="15.75">
      <c r="A2790" s="7"/>
      <c r="BR2790" s="4"/>
      <c r="BS2790" s="4"/>
      <c r="BT2790" s="3"/>
      <c r="BU2790" s="3"/>
    </row>
    <row r="2791" spans="1:73" ht="15.75">
      <c r="A2791" s="7"/>
      <c r="BR2791" s="4"/>
      <c r="BS2791" s="4"/>
      <c r="BT2791" s="3"/>
      <c r="BU2791" s="3"/>
    </row>
    <row r="2792" spans="1:73" ht="15.75">
      <c r="A2792" s="7"/>
      <c r="BR2792" s="4"/>
      <c r="BS2792" s="4"/>
      <c r="BT2792" s="3"/>
      <c r="BU2792" s="3"/>
    </row>
    <row r="2793" spans="1:73" ht="15.75">
      <c r="A2793" s="7"/>
      <c r="BR2793" s="4"/>
      <c r="BS2793" s="4"/>
      <c r="BT2793" s="3"/>
      <c r="BU2793" s="3"/>
    </row>
    <row r="2794" spans="1:73" ht="15.75">
      <c r="A2794" s="7"/>
      <c r="BR2794" s="4"/>
      <c r="BS2794" s="4"/>
      <c r="BT2794" s="3"/>
      <c r="BU2794" s="3"/>
    </row>
    <row r="2795" spans="1:73" ht="15.75">
      <c r="A2795" s="7"/>
      <c r="BR2795" s="4"/>
      <c r="BS2795" s="4"/>
      <c r="BT2795" s="3"/>
      <c r="BU2795" s="3"/>
    </row>
    <row r="2796" spans="1:73" ht="15.75">
      <c r="A2796" s="7"/>
      <c r="BR2796" s="4"/>
      <c r="BS2796" s="4"/>
      <c r="BT2796" s="3"/>
      <c r="BU2796" s="3"/>
    </row>
    <row r="2797" spans="1:73" ht="15.75">
      <c r="A2797" s="7"/>
      <c r="BR2797" s="4"/>
      <c r="BS2797" s="4"/>
      <c r="BT2797" s="3"/>
      <c r="BU2797" s="3"/>
    </row>
    <row r="2798" spans="1:73" ht="15.75">
      <c r="A2798" s="7"/>
      <c r="BR2798" s="4"/>
      <c r="BS2798" s="4"/>
      <c r="BT2798" s="3"/>
      <c r="BU2798" s="3"/>
    </row>
    <row r="2799" spans="1:73" ht="15.75">
      <c r="A2799" s="7"/>
      <c r="BR2799" s="4"/>
      <c r="BS2799" s="4"/>
      <c r="BT2799" s="3"/>
      <c r="BU2799" s="3"/>
    </row>
    <row r="2800" spans="1:73" ht="15.75">
      <c r="A2800" s="7"/>
      <c r="BR2800" s="4"/>
      <c r="BS2800" s="4"/>
      <c r="BT2800" s="3"/>
      <c r="BU2800" s="3"/>
    </row>
    <row r="2801" spans="1:73" ht="15.75">
      <c r="A2801" s="7"/>
      <c r="BR2801" s="4"/>
      <c r="BS2801" s="4"/>
      <c r="BT2801" s="3"/>
      <c r="BU2801" s="3"/>
    </row>
    <row r="2802" spans="1:73" ht="15.75">
      <c r="A2802" s="7"/>
      <c r="BR2802" s="4"/>
      <c r="BS2802" s="4"/>
      <c r="BT2802" s="3"/>
      <c r="BU2802" s="3"/>
    </row>
    <row r="2803" spans="1:73" ht="15.75">
      <c r="A2803" s="7"/>
      <c r="BR2803" s="4"/>
      <c r="BS2803" s="4"/>
      <c r="BT2803" s="3"/>
      <c r="BU2803" s="3"/>
    </row>
    <row r="2804" spans="1:73" ht="15.75">
      <c r="A2804" s="7"/>
      <c r="BR2804" s="4"/>
      <c r="BS2804" s="4"/>
      <c r="BT2804" s="3"/>
      <c r="BU2804" s="3"/>
    </row>
    <row r="2805" spans="1:73" ht="15.75">
      <c r="A2805" s="7"/>
      <c r="BR2805" s="4"/>
      <c r="BS2805" s="4"/>
      <c r="BT2805" s="3"/>
      <c r="BU2805" s="3"/>
    </row>
    <row r="2806" spans="1:73" ht="15.75">
      <c r="A2806" s="7"/>
      <c r="BR2806" s="4"/>
      <c r="BS2806" s="4"/>
      <c r="BT2806" s="3"/>
      <c r="BU2806" s="3"/>
    </row>
    <row r="2807" spans="1:73" ht="15.75">
      <c r="A2807" s="7"/>
      <c r="BR2807" s="4"/>
      <c r="BS2807" s="4"/>
      <c r="BT2807" s="3"/>
      <c r="BU2807" s="3"/>
    </row>
    <row r="2808" spans="1:73" ht="15.75">
      <c r="A2808" s="7"/>
      <c r="BR2808" s="4"/>
      <c r="BS2808" s="4"/>
      <c r="BT2808" s="3"/>
      <c r="BU2808" s="3"/>
    </row>
    <row r="2809" spans="1:73" ht="15.75">
      <c r="A2809" s="7"/>
      <c r="BR2809" s="4"/>
      <c r="BS2809" s="4"/>
      <c r="BT2809" s="3"/>
      <c r="BU2809" s="3"/>
    </row>
    <row r="2810" spans="1:73" ht="15.75">
      <c r="A2810" s="7"/>
      <c r="BR2810" s="4"/>
      <c r="BS2810" s="4"/>
      <c r="BT2810" s="3"/>
      <c r="BU2810" s="3"/>
    </row>
    <row r="2811" spans="1:73" ht="15.75">
      <c r="A2811" s="7"/>
      <c r="BR2811" s="4"/>
      <c r="BS2811" s="4"/>
      <c r="BT2811" s="3"/>
      <c r="BU2811" s="3"/>
    </row>
    <row r="2812" spans="1:73" ht="15.75">
      <c r="A2812" s="7"/>
      <c r="BR2812" s="4"/>
      <c r="BS2812" s="4"/>
      <c r="BT2812" s="3"/>
      <c r="BU2812" s="3"/>
    </row>
    <row r="2813" spans="1:73" ht="15.75">
      <c r="A2813" s="7"/>
      <c r="BR2813" s="4"/>
      <c r="BS2813" s="4"/>
      <c r="BT2813" s="3"/>
      <c r="BU2813" s="3"/>
    </row>
    <row r="2814" spans="1:73" ht="15.75">
      <c r="A2814" s="7"/>
      <c r="BR2814" s="4"/>
      <c r="BS2814" s="4"/>
      <c r="BT2814" s="3"/>
      <c r="BU2814" s="3"/>
    </row>
    <row r="2815" spans="1:73" ht="15.75">
      <c r="A2815" s="7"/>
      <c r="BR2815" s="4"/>
      <c r="BS2815" s="4"/>
      <c r="BT2815" s="3"/>
      <c r="BU2815" s="3"/>
    </row>
    <row r="2816" spans="1:73" ht="15.75">
      <c r="A2816" s="7"/>
      <c r="BR2816" s="4"/>
      <c r="BS2816" s="4"/>
      <c r="BT2816" s="3"/>
      <c r="BU2816" s="3"/>
    </row>
    <row r="2817" spans="1:73" ht="15.75">
      <c r="A2817" s="7"/>
      <c r="BR2817" s="4"/>
      <c r="BS2817" s="4"/>
      <c r="BT2817" s="3"/>
      <c r="BU2817" s="3"/>
    </row>
    <row r="2818" spans="1:73" ht="15.75">
      <c r="A2818" s="7"/>
      <c r="BR2818" s="4"/>
      <c r="BS2818" s="4"/>
      <c r="BT2818" s="3"/>
      <c r="BU2818" s="3"/>
    </row>
    <row r="2819" spans="1:73" ht="15.75">
      <c r="A2819" s="7"/>
      <c r="BR2819" s="4"/>
      <c r="BS2819" s="4"/>
      <c r="BT2819" s="3"/>
      <c r="BU2819" s="3"/>
    </row>
    <row r="2820" spans="1:73" ht="15.75">
      <c r="A2820" s="7"/>
      <c r="BR2820" s="4"/>
      <c r="BS2820" s="4"/>
      <c r="BT2820" s="3"/>
      <c r="BU2820" s="3"/>
    </row>
    <row r="2821" spans="1:73" ht="15.75">
      <c r="A2821" s="7"/>
      <c r="BR2821" s="4"/>
      <c r="BS2821" s="4"/>
      <c r="BT2821" s="3"/>
      <c r="BU2821" s="3"/>
    </row>
    <row r="2822" spans="1:73" ht="15.75">
      <c r="A2822" s="7"/>
      <c r="BR2822" s="4"/>
      <c r="BS2822" s="4"/>
      <c r="BT2822" s="3"/>
      <c r="BU2822" s="3"/>
    </row>
    <row r="2823" spans="1:73" ht="15.75">
      <c r="A2823" s="7"/>
      <c r="BR2823" s="4"/>
      <c r="BS2823" s="4"/>
      <c r="BT2823" s="3"/>
      <c r="BU2823" s="3"/>
    </row>
    <row r="2824" spans="1:73" ht="15.75">
      <c r="A2824" s="7"/>
      <c r="BR2824" s="4"/>
      <c r="BS2824" s="4"/>
      <c r="BT2824" s="3"/>
      <c r="BU2824" s="3"/>
    </row>
    <row r="2825" spans="1:73" ht="15.75">
      <c r="A2825" s="7"/>
      <c r="BR2825" s="4"/>
      <c r="BS2825" s="4"/>
      <c r="BT2825" s="3"/>
      <c r="BU2825" s="3"/>
    </row>
    <row r="2826" spans="1:73" ht="15.75">
      <c r="A2826" s="7"/>
      <c r="BR2826" s="4"/>
      <c r="BS2826" s="4"/>
      <c r="BT2826" s="3"/>
      <c r="BU2826" s="3"/>
    </row>
    <row r="2827" spans="1:73" ht="15.75">
      <c r="A2827" s="7"/>
      <c r="BR2827" s="4"/>
      <c r="BS2827" s="4"/>
      <c r="BT2827" s="3"/>
      <c r="BU2827" s="3"/>
    </row>
    <row r="2828" spans="1:73" ht="15.75">
      <c r="A2828" s="7"/>
      <c r="BR2828" s="4"/>
      <c r="BS2828" s="4"/>
      <c r="BT2828" s="3"/>
      <c r="BU2828" s="3"/>
    </row>
    <row r="2829" spans="1:73" ht="15.75">
      <c r="A2829" s="7"/>
      <c r="BR2829" s="4"/>
      <c r="BS2829" s="4"/>
      <c r="BT2829" s="3"/>
      <c r="BU2829" s="3"/>
    </row>
    <row r="2830" spans="1:73" ht="15.75">
      <c r="A2830" s="7"/>
      <c r="BR2830" s="4"/>
      <c r="BS2830" s="4"/>
      <c r="BT2830" s="3"/>
      <c r="BU2830" s="3"/>
    </row>
    <row r="2831" spans="1:73" ht="15.75">
      <c r="A2831" s="7"/>
      <c r="BR2831" s="4"/>
      <c r="BS2831" s="4"/>
      <c r="BT2831" s="3"/>
      <c r="BU2831" s="3"/>
    </row>
    <row r="2832" spans="1:73" ht="15.75">
      <c r="A2832" s="7"/>
      <c r="BR2832" s="4"/>
      <c r="BS2832" s="4"/>
      <c r="BT2832" s="3"/>
      <c r="BU2832" s="3"/>
    </row>
    <row r="2833" spans="1:73" ht="15.75">
      <c r="A2833" s="7"/>
      <c r="BR2833" s="4"/>
      <c r="BS2833" s="4"/>
      <c r="BT2833" s="3"/>
      <c r="BU2833" s="3"/>
    </row>
    <row r="2834" spans="1:73" ht="15.75">
      <c r="A2834" s="7"/>
      <c r="BR2834" s="4"/>
      <c r="BS2834" s="4"/>
      <c r="BT2834" s="3"/>
      <c r="BU2834" s="3"/>
    </row>
    <row r="2835" spans="1:73" ht="15.75">
      <c r="A2835" s="7"/>
      <c r="BR2835" s="4"/>
      <c r="BS2835" s="4"/>
      <c r="BT2835" s="3"/>
      <c r="BU2835" s="3"/>
    </row>
    <row r="2836" spans="1:73" ht="15.75">
      <c r="A2836" s="7"/>
      <c r="BR2836" s="4"/>
      <c r="BS2836" s="4"/>
      <c r="BT2836" s="3"/>
      <c r="BU2836" s="3"/>
    </row>
    <row r="2837" spans="1:73" ht="15.75">
      <c r="A2837" s="7"/>
      <c r="BR2837" s="4"/>
      <c r="BS2837" s="4"/>
      <c r="BT2837" s="3"/>
      <c r="BU2837" s="3"/>
    </row>
    <row r="2838" spans="1:73" ht="15.75">
      <c r="A2838" s="7"/>
      <c r="BR2838" s="4"/>
      <c r="BS2838" s="4"/>
      <c r="BT2838" s="3"/>
      <c r="BU2838" s="3"/>
    </row>
    <row r="2839" spans="1:73" ht="15.75">
      <c r="A2839" s="7"/>
      <c r="BR2839" s="4"/>
      <c r="BS2839" s="4"/>
      <c r="BT2839" s="3"/>
      <c r="BU2839" s="3"/>
    </row>
    <row r="2840" spans="1:73" ht="15.75">
      <c r="A2840" s="7"/>
      <c r="BR2840" s="4"/>
      <c r="BS2840" s="4"/>
      <c r="BT2840" s="3"/>
      <c r="BU2840" s="3"/>
    </row>
    <row r="2841" spans="1:73" ht="15.75">
      <c r="A2841" s="7"/>
      <c r="BR2841" s="4"/>
      <c r="BS2841" s="4"/>
      <c r="BT2841" s="3"/>
      <c r="BU2841" s="3"/>
    </row>
    <row r="2842" spans="1:73" ht="15.75">
      <c r="A2842" s="7"/>
      <c r="BR2842" s="4"/>
      <c r="BS2842" s="4"/>
      <c r="BT2842" s="3"/>
      <c r="BU2842" s="3"/>
    </row>
    <row r="2843" spans="1:73" ht="15.75">
      <c r="A2843" s="7"/>
      <c r="BR2843" s="4"/>
      <c r="BS2843" s="4"/>
      <c r="BT2843" s="3"/>
      <c r="BU2843" s="3"/>
    </row>
    <row r="2844" spans="1:73" ht="15.75">
      <c r="A2844" s="7"/>
      <c r="BR2844" s="4"/>
      <c r="BS2844" s="4"/>
      <c r="BT2844" s="3"/>
      <c r="BU2844" s="3"/>
    </row>
    <row r="2845" spans="1:73" ht="15.75">
      <c r="A2845" s="7"/>
      <c r="BR2845" s="4"/>
      <c r="BS2845" s="4"/>
      <c r="BT2845" s="3"/>
      <c r="BU2845" s="3"/>
    </row>
    <row r="2846" spans="1:73" ht="15.75">
      <c r="A2846" s="7"/>
      <c r="BR2846" s="4"/>
      <c r="BS2846" s="4"/>
      <c r="BT2846" s="3"/>
      <c r="BU2846" s="3"/>
    </row>
    <row r="2847" spans="1:73" ht="15.75">
      <c r="A2847" s="7"/>
      <c r="BR2847" s="4"/>
      <c r="BS2847" s="4"/>
      <c r="BT2847" s="3"/>
      <c r="BU2847" s="3"/>
    </row>
    <row r="2848" spans="1:73" ht="15.75">
      <c r="A2848" s="7"/>
      <c r="BR2848" s="4"/>
      <c r="BS2848" s="4"/>
      <c r="BT2848" s="3"/>
      <c r="BU2848" s="3"/>
    </row>
    <row r="2849" spans="1:73" ht="15.75">
      <c r="A2849" s="7"/>
      <c r="BR2849" s="4"/>
      <c r="BS2849" s="4"/>
      <c r="BT2849" s="3"/>
      <c r="BU2849" s="3"/>
    </row>
    <row r="2850" spans="1:73" ht="15.75">
      <c r="A2850" s="7"/>
      <c r="BR2850" s="4"/>
      <c r="BS2850" s="4"/>
      <c r="BT2850" s="3"/>
      <c r="BU2850" s="3"/>
    </row>
    <row r="2851" spans="1:73" ht="15.75">
      <c r="A2851" s="7"/>
      <c r="BR2851" s="4"/>
      <c r="BS2851" s="4"/>
      <c r="BT2851" s="3"/>
      <c r="BU2851" s="3"/>
    </row>
    <row r="2852" spans="1:73" ht="15.75">
      <c r="A2852" s="7"/>
      <c r="BR2852" s="4"/>
      <c r="BS2852" s="4"/>
      <c r="BT2852" s="3"/>
      <c r="BU2852" s="3"/>
    </row>
    <row r="2853" spans="1:73" ht="15.75">
      <c r="A2853" s="7"/>
      <c r="BR2853" s="4"/>
      <c r="BS2853" s="4"/>
      <c r="BT2853" s="3"/>
      <c r="BU2853" s="3"/>
    </row>
    <row r="2854" spans="1:73" ht="15.75">
      <c r="A2854" s="7"/>
      <c r="BR2854" s="4"/>
      <c r="BS2854" s="4"/>
      <c r="BT2854" s="3"/>
      <c r="BU2854" s="3"/>
    </row>
    <row r="2855" spans="1:73" ht="15.75">
      <c r="A2855" s="7"/>
      <c r="BR2855" s="4"/>
      <c r="BS2855" s="4"/>
      <c r="BT2855" s="3"/>
      <c r="BU2855" s="3"/>
    </row>
    <row r="2856" spans="1:73" ht="15.75">
      <c r="A2856" s="7"/>
      <c r="BR2856" s="4"/>
      <c r="BS2856" s="4"/>
      <c r="BT2856" s="3"/>
      <c r="BU2856" s="3"/>
    </row>
    <row r="2857" spans="1:73" ht="15.75">
      <c r="A2857" s="7"/>
      <c r="BR2857" s="4"/>
      <c r="BS2857" s="4"/>
      <c r="BT2857" s="3"/>
      <c r="BU2857" s="3"/>
    </row>
    <row r="2858" spans="1:73" ht="15.75">
      <c r="A2858" s="7"/>
      <c r="BR2858" s="4"/>
      <c r="BS2858" s="4"/>
      <c r="BT2858" s="3"/>
      <c r="BU2858" s="3"/>
    </row>
    <row r="2859" spans="1:73" ht="15.75">
      <c r="A2859" s="7"/>
      <c r="BR2859" s="4"/>
      <c r="BS2859" s="4"/>
      <c r="BT2859" s="3"/>
      <c r="BU2859" s="3"/>
    </row>
    <row r="2860" spans="1:73" ht="15.75">
      <c r="A2860" s="7"/>
      <c r="BR2860" s="4"/>
      <c r="BS2860" s="4"/>
      <c r="BT2860" s="3"/>
      <c r="BU2860" s="3"/>
    </row>
    <row r="2861" spans="1:73" ht="15.75">
      <c r="A2861" s="7"/>
      <c r="BR2861" s="4"/>
      <c r="BS2861" s="4"/>
      <c r="BT2861" s="3"/>
      <c r="BU2861" s="3"/>
    </row>
    <row r="2862" spans="1:73" ht="15.75">
      <c r="A2862" s="7"/>
      <c r="BR2862" s="4"/>
      <c r="BS2862" s="4"/>
      <c r="BT2862" s="3"/>
      <c r="BU2862" s="3"/>
    </row>
    <row r="2863" spans="1:73" ht="15.75">
      <c r="A2863" s="7"/>
      <c r="BR2863" s="4"/>
      <c r="BS2863" s="4"/>
      <c r="BT2863" s="3"/>
      <c r="BU2863" s="3"/>
    </row>
    <row r="2864" spans="1:73" ht="15.75">
      <c r="A2864" s="7"/>
      <c r="BR2864" s="4"/>
      <c r="BS2864" s="4"/>
      <c r="BT2864" s="3"/>
      <c r="BU2864" s="3"/>
    </row>
    <row r="2865" spans="1:73" ht="15.75">
      <c r="A2865" s="7"/>
      <c r="BR2865" s="4"/>
      <c r="BS2865" s="4"/>
      <c r="BT2865" s="3"/>
      <c r="BU2865" s="3"/>
    </row>
    <row r="2866" spans="1:73" ht="15.75">
      <c r="A2866" s="7"/>
      <c r="BR2866" s="4"/>
      <c r="BS2866" s="4"/>
      <c r="BT2866" s="3"/>
      <c r="BU2866" s="3"/>
    </row>
    <row r="2867" spans="1:73" ht="15.75">
      <c r="A2867" s="7"/>
      <c r="BR2867" s="4"/>
      <c r="BS2867" s="4"/>
      <c r="BT2867" s="3"/>
      <c r="BU2867" s="3"/>
    </row>
    <row r="2868" spans="1:73" ht="15.75">
      <c r="A2868" s="7"/>
      <c r="BR2868" s="4"/>
      <c r="BS2868" s="4"/>
      <c r="BT2868" s="3"/>
      <c r="BU2868" s="3"/>
    </row>
    <row r="2869" spans="1:73" ht="15.75">
      <c r="A2869" s="7"/>
      <c r="BR2869" s="4"/>
      <c r="BS2869" s="4"/>
      <c r="BT2869" s="3"/>
      <c r="BU2869" s="3"/>
    </row>
    <row r="2870" spans="1:73" ht="15.75">
      <c r="A2870" s="7"/>
      <c r="BR2870" s="4"/>
      <c r="BS2870" s="4"/>
      <c r="BT2870" s="3"/>
      <c r="BU2870" s="3"/>
    </row>
    <row r="2871" spans="1:73" ht="15.75">
      <c r="A2871" s="7"/>
      <c r="BR2871" s="4"/>
      <c r="BS2871" s="4"/>
      <c r="BT2871" s="3"/>
      <c r="BU2871" s="3"/>
    </row>
    <row r="2872" spans="1:73" ht="15.75">
      <c r="A2872" s="7"/>
      <c r="BR2872" s="4"/>
      <c r="BS2872" s="4"/>
      <c r="BT2872" s="3"/>
      <c r="BU2872" s="3"/>
    </row>
    <row r="2873" spans="1:73" ht="15.75">
      <c r="A2873" s="7"/>
      <c r="BR2873" s="4"/>
      <c r="BS2873" s="4"/>
      <c r="BT2873" s="3"/>
      <c r="BU2873" s="3"/>
    </row>
    <row r="2874" spans="1:73" ht="15.75">
      <c r="A2874" s="7"/>
      <c r="BR2874" s="4"/>
      <c r="BS2874" s="4"/>
      <c r="BT2874" s="3"/>
      <c r="BU2874" s="3"/>
    </row>
    <row r="2875" spans="1:73" ht="15.75">
      <c r="A2875" s="7"/>
      <c r="BR2875" s="4"/>
      <c r="BS2875" s="4"/>
      <c r="BT2875" s="3"/>
      <c r="BU2875" s="3"/>
    </row>
    <row r="2876" spans="1:73" ht="15.75">
      <c r="A2876" s="7"/>
      <c r="BR2876" s="4"/>
      <c r="BS2876" s="4"/>
      <c r="BT2876" s="3"/>
      <c r="BU2876" s="3"/>
    </row>
    <row r="2877" spans="1:73" ht="15.75">
      <c r="A2877" s="7"/>
      <c r="BR2877" s="4"/>
      <c r="BS2877" s="4"/>
      <c r="BT2877" s="3"/>
      <c r="BU2877" s="3"/>
    </row>
    <row r="2878" spans="1:73" ht="15.75">
      <c r="A2878" s="7"/>
      <c r="BR2878" s="4"/>
      <c r="BS2878" s="4"/>
      <c r="BT2878" s="3"/>
      <c r="BU2878" s="3"/>
    </row>
    <row r="2879" spans="1:73" ht="15.75">
      <c r="A2879" s="7"/>
      <c r="BR2879" s="4"/>
      <c r="BS2879" s="4"/>
      <c r="BT2879" s="3"/>
      <c r="BU2879" s="3"/>
    </row>
    <row r="2880" spans="1:73" ht="15.75">
      <c r="A2880" s="7"/>
      <c r="BR2880" s="4"/>
      <c r="BS2880" s="4"/>
      <c r="BT2880" s="3"/>
      <c r="BU2880" s="3"/>
    </row>
    <row r="2881" spans="1:73" ht="15.75">
      <c r="A2881" s="7"/>
      <c r="BR2881" s="4"/>
      <c r="BS2881" s="4"/>
      <c r="BT2881" s="3"/>
      <c r="BU2881" s="3"/>
    </row>
    <row r="2882" spans="1:73" ht="15.75">
      <c r="A2882" s="7"/>
      <c r="BR2882" s="4"/>
      <c r="BS2882" s="4"/>
      <c r="BT2882" s="3"/>
      <c r="BU2882" s="3"/>
    </row>
    <row r="2883" spans="1:73" ht="15.75">
      <c r="A2883" s="7"/>
      <c r="BR2883" s="4"/>
      <c r="BS2883" s="4"/>
      <c r="BT2883" s="3"/>
      <c r="BU2883" s="3"/>
    </row>
    <row r="2884" spans="1:73" ht="15.75">
      <c r="A2884" s="7"/>
      <c r="BR2884" s="4"/>
      <c r="BS2884" s="4"/>
      <c r="BT2884" s="3"/>
      <c r="BU2884" s="3"/>
    </row>
    <row r="2885" spans="1:73" ht="15.75">
      <c r="A2885" s="7"/>
      <c r="BR2885" s="4"/>
      <c r="BS2885" s="4"/>
      <c r="BT2885" s="3"/>
      <c r="BU2885" s="3"/>
    </row>
    <row r="2886" spans="1:73" ht="15.75">
      <c r="A2886" s="7"/>
      <c r="BR2886" s="4"/>
      <c r="BS2886" s="4"/>
      <c r="BT2886" s="3"/>
      <c r="BU2886" s="3"/>
    </row>
    <row r="2887" spans="1:73" ht="15.75">
      <c r="A2887" s="7"/>
      <c r="BR2887" s="4"/>
      <c r="BS2887" s="4"/>
      <c r="BT2887" s="3"/>
      <c r="BU2887" s="3"/>
    </row>
    <row r="2888" spans="1:73" ht="15.75">
      <c r="A2888" s="7"/>
      <c r="BR2888" s="4"/>
      <c r="BS2888" s="4"/>
      <c r="BT2888" s="3"/>
      <c r="BU2888" s="3"/>
    </row>
    <row r="2889" spans="1:73" ht="15.75">
      <c r="A2889" s="7"/>
      <c r="BR2889" s="4"/>
      <c r="BS2889" s="4"/>
      <c r="BT2889" s="3"/>
      <c r="BU2889" s="3"/>
    </row>
    <row r="2890" spans="1:73" ht="15.75">
      <c r="A2890" s="7"/>
      <c r="BR2890" s="4"/>
      <c r="BS2890" s="4"/>
      <c r="BT2890" s="3"/>
      <c r="BU2890" s="3"/>
    </row>
    <row r="2891" spans="1:73" ht="15.75">
      <c r="A2891" s="7"/>
      <c r="BR2891" s="4"/>
      <c r="BS2891" s="4"/>
      <c r="BT2891" s="3"/>
      <c r="BU2891" s="3"/>
    </row>
    <row r="2892" spans="1:73" ht="15.75">
      <c r="A2892" s="7"/>
      <c r="BR2892" s="4"/>
      <c r="BS2892" s="4"/>
      <c r="BT2892" s="3"/>
      <c r="BU2892" s="3"/>
    </row>
    <row r="2893" spans="1:73" ht="15.75">
      <c r="A2893" s="7"/>
      <c r="BR2893" s="4"/>
      <c r="BS2893" s="4"/>
      <c r="BT2893" s="3"/>
      <c r="BU2893" s="3"/>
    </row>
    <row r="2894" spans="1:73" ht="15.75">
      <c r="A2894" s="7"/>
      <c r="BR2894" s="4"/>
      <c r="BS2894" s="4"/>
      <c r="BT2894" s="3"/>
      <c r="BU2894" s="3"/>
    </row>
    <row r="2895" spans="1:73" ht="15.75">
      <c r="A2895" s="7"/>
      <c r="BR2895" s="4"/>
      <c r="BS2895" s="4"/>
      <c r="BT2895" s="3"/>
      <c r="BU2895" s="3"/>
    </row>
    <row r="2896" spans="1:73" ht="15.75">
      <c r="A2896" s="7"/>
      <c r="BR2896" s="4"/>
      <c r="BS2896" s="4"/>
      <c r="BT2896" s="3"/>
      <c r="BU2896" s="3"/>
    </row>
    <row r="2897" spans="1:73" ht="15.75">
      <c r="A2897" s="7"/>
      <c r="BR2897" s="4"/>
      <c r="BS2897" s="4"/>
      <c r="BT2897" s="3"/>
      <c r="BU2897" s="3"/>
    </row>
    <row r="2898" spans="1:73" ht="15.75">
      <c r="A2898" s="7"/>
      <c r="BR2898" s="4"/>
      <c r="BS2898" s="4"/>
      <c r="BT2898" s="3"/>
      <c r="BU2898" s="3"/>
    </row>
    <row r="2899" spans="1:73" ht="15.75">
      <c r="A2899" s="7"/>
      <c r="BR2899" s="4"/>
      <c r="BS2899" s="4"/>
      <c r="BT2899" s="3"/>
      <c r="BU2899" s="3"/>
    </row>
    <row r="2900" spans="1:73" ht="15.75">
      <c r="A2900" s="7"/>
      <c r="BR2900" s="4"/>
      <c r="BS2900" s="4"/>
      <c r="BT2900" s="3"/>
      <c r="BU2900" s="3"/>
    </row>
    <row r="2901" spans="1:73" ht="15.75">
      <c r="A2901" s="7"/>
      <c r="BR2901" s="4"/>
      <c r="BS2901" s="4"/>
      <c r="BT2901" s="3"/>
      <c r="BU2901" s="3"/>
    </row>
    <row r="2902" spans="1:73" ht="15.75">
      <c r="A2902" s="7"/>
      <c r="BR2902" s="4"/>
      <c r="BS2902" s="4"/>
      <c r="BT2902" s="3"/>
      <c r="BU2902" s="3"/>
    </row>
    <row r="2903" spans="1:73" ht="15.75">
      <c r="A2903" s="7"/>
      <c r="BR2903" s="4"/>
      <c r="BS2903" s="4"/>
      <c r="BT2903" s="3"/>
      <c r="BU2903" s="3"/>
    </row>
    <row r="2904" spans="1:73" ht="15.75">
      <c r="A2904" s="7"/>
      <c r="BR2904" s="4"/>
      <c r="BS2904" s="4"/>
      <c r="BT2904" s="3"/>
      <c r="BU2904" s="3"/>
    </row>
    <row r="2905" spans="1:73" ht="15.75">
      <c r="A2905" s="7"/>
      <c r="BR2905" s="4"/>
      <c r="BS2905" s="4"/>
      <c r="BT2905" s="3"/>
      <c r="BU2905" s="3"/>
    </row>
    <row r="2906" spans="1:73" ht="15.75">
      <c r="A2906" s="7"/>
      <c r="BR2906" s="4"/>
      <c r="BS2906" s="4"/>
      <c r="BT2906" s="3"/>
      <c r="BU2906" s="3"/>
    </row>
    <row r="2907" spans="1:73" ht="15.75">
      <c r="A2907" s="7"/>
      <c r="BR2907" s="4"/>
      <c r="BS2907" s="4"/>
      <c r="BT2907" s="3"/>
      <c r="BU2907" s="3"/>
    </row>
    <row r="2908" spans="1:73" ht="15.75">
      <c r="A2908" s="7"/>
      <c r="BR2908" s="4"/>
      <c r="BS2908" s="4"/>
      <c r="BT2908" s="3"/>
      <c r="BU2908" s="3"/>
    </row>
    <row r="2909" spans="1:73" ht="15.75">
      <c r="A2909" s="7"/>
      <c r="BR2909" s="4"/>
      <c r="BS2909" s="4"/>
      <c r="BT2909" s="3"/>
      <c r="BU2909" s="3"/>
    </row>
    <row r="2910" spans="1:73" ht="15.75">
      <c r="A2910" s="7"/>
      <c r="BR2910" s="4"/>
      <c r="BS2910" s="4"/>
      <c r="BT2910" s="3"/>
      <c r="BU2910" s="3"/>
    </row>
    <row r="2911" spans="1:73" ht="15.75">
      <c r="A2911" s="7"/>
      <c r="BR2911" s="4"/>
      <c r="BS2911" s="4"/>
      <c r="BT2911" s="3"/>
      <c r="BU2911" s="3"/>
    </row>
    <row r="2912" spans="1:73" ht="15.75">
      <c r="A2912" s="7"/>
      <c r="BR2912" s="4"/>
      <c r="BS2912" s="4"/>
      <c r="BT2912" s="3"/>
      <c r="BU2912" s="3"/>
    </row>
    <row r="2913" spans="1:73" ht="15.75">
      <c r="A2913" s="7"/>
      <c r="BR2913" s="4"/>
      <c r="BS2913" s="4"/>
      <c r="BT2913" s="3"/>
      <c r="BU2913" s="3"/>
    </row>
    <row r="2914" spans="1:73" ht="15.75">
      <c r="A2914" s="7"/>
      <c r="BR2914" s="4"/>
      <c r="BS2914" s="4"/>
      <c r="BT2914" s="3"/>
      <c r="BU2914" s="3"/>
    </row>
    <row r="2915" spans="1:73" ht="15.75">
      <c r="A2915" s="7"/>
      <c r="BR2915" s="4"/>
      <c r="BS2915" s="4"/>
      <c r="BT2915" s="3"/>
      <c r="BU2915" s="3"/>
    </row>
    <row r="2916" spans="1:73" ht="15.75">
      <c r="A2916" s="7"/>
      <c r="BR2916" s="4"/>
      <c r="BS2916" s="4"/>
      <c r="BT2916" s="3"/>
      <c r="BU2916" s="3"/>
    </row>
    <row r="2917" spans="1:73" ht="15.75">
      <c r="A2917" s="7"/>
      <c r="BR2917" s="4"/>
      <c r="BS2917" s="4"/>
      <c r="BT2917" s="3"/>
      <c r="BU2917" s="3"/>
    </row>
    <row r="2918" spans="1:73" ht="15.75">
      <c r="A2918" s="7"/>
      <c r="BR2918" s="4"/>
      <c r="BS2918" s="4"/>
      <c r="BT2918" s="3"/>
      <c r="BU2918" s="3"/>
    </row>
    <row r="2919" spans="1:73" ht="15.75">
      <c r="A2919" s="7"/>
      <c r="BR2919" s="4"/>
      <c r="BS2919" s="4"/>
      <c r="BT2919" s="3"/>
      <c r="BU2919" s="3"/>
    </row>
    <row r="2920" spans="1:73" ht="15.75">
      <c r="A2920" s="7"/>
      <c r="BR2920" s="4"/>
      <c r="BS2920" s="4"/>
      <c r="BT2920" s="3"/>
      <c r="BU2920" s="3"/>
    </row>
    <row r="2921" spans="1:73" ht="15.75">
      <c r="A2921" s="7"/>
      <c r="BR2921" s="4"/>
      <c r="BS2921" s="4"/>
      <c r="BT2921" s="3"/>
      <c r="BU2921" s="3"/>
    </row>
    <row r="2922" spans="1:73" ht="15.75">
      <c r="A2922" s="7"/>
      <c r="BR2922" s="4"/>
      <c r="BS2922" s="4"/>
      <c r="BT2922" s="3"/>
      <c r="BU2922" s="3"/>
    </row>
    <row r="2923" spans="1:73" ht="15.75">
      <c r="A2923" s="7"/>
      <c r="BR2923" s="4"/>
      <c r="BS2923" s="4"/>
      <c r="BT2923" s="3"/>
      <c r="BU2923" s="3"/>
    </row>
    <row r="2924" spans="1:73" ht="15.75">
      <c r="A2924" s="7"/>
      <c r="BR2924" s="4"/>
      <c r="BS2924" s="4"/>
      <c r="BT2924" s="3"/>
      <c r="BU2924" s="3"/>
    </row>
    <row r="2925" spans="1:73" ht="15.75">
      <c r="A2925" s="7"/>
      <c r="BR2925" s="4"/>
      <c r="BS2925" s="4"/>
      <c r="BT2925" s="3"/>
      <c r="BU2925" s="3"/>
    </row>
    <row r="2926" spans="1:73" ht="15.75">
      <c r="A2926" s="7"/>
      <c r="BR2926" s="4"/>
      <c r="BS2926" s="4"/>
      <c r="BT2926" s="3"/>
      <c r="BU2926" s="3"/>
    </row>
    <row r="2927" spans="1:73" ht="15.75">
      <c r="A2927" s="7"/>
      <c r="BR2927" s="4"/>
      <c r="BS2927" s="4"/>
      <c r="BT2927" s="3"/>
      <c r="BU2927" s="3"/>
    </row>
    <row r="2928" spans="1:73" ht="15.75">
      <c r="A2928" s="7"/>
      <c r="BR2928" s="4"/>
      <c r="BS2928" s="4"/>
      <c r="BT2928" s="3"/>
      <c r="BU2928" s="3"/>
    </row>
    <row r="2929" spans="1:73" ht="15.75">
      <c r="A2929" s="7"/>
      <c r="BR2929" s="4"/>
      <c r="BS2929" s="4"/>
      <c r="BT2929" s="3"/>
      <c r="BU2929" s="3"/>
    </row>
    <row r="2930" spans="1:73" ht="15.75">
      <c r="A2930" s="7"/>
      <c r="BR2930" s="4"/>
      <c r="BS2930" s="4"/>
      <c r="BT2930" s="3"/>
      <c r="BU2930" s="3"/>
    </row>
    <row r="2931" spans="1:73" ht="15.75">
      <c r="A2931" s="7"/>
      <c r="BR2931" s="4"/>
      <c r="BS2931" s="4"/>
      <c r="BT2931" s="3"/>
      <c r="BU2931" s="3"/>
    </row>
    <row r="2932" spans="1:73" ht="15.75">
      <c r="A2932" s="7"/>
      <c r="BR2932" s="4"/>
      <c r="BS2932" s="4"/>
      <c r="BT2932" s="3"/>
      <c r="BU2932" s="3"/>
    </row>
    <row r="2933" spans="1:73" ht="15.75">
      <c r="A2933" s="7"/>
      <c r="BR2933" s="4"/>
      <c r="BS2933" s="4"/>
      <c r="BT2933" s="3"/>
      <c r="BU2933" s="3"/>
    </row>
    <row r="2934" spans="1:73" ht="15.75">
      <c r="A2934" s="7"/>
      <c r="BR2934" s="4"/>
      <c r="BS2934" s="4"/>
      <c r="BT2934" s="3"/>
      <c r="BU2934" s="3"/>
    </row>
    <row r="2935" spans="1:73" ht="15.75">
      <c r="A2935" s="7"/>
      <c r="BR2935" s="4"/>
      <c r="BS2935" s="4"/>
      <c r="BT2935" s="3"/>
      <c r="BU2935" s="3"/>
    </row>
    <row r="2936" spans="1:73" ht="15.75">
      <c r="A2936" s="7"/>
      <c r="BR2936" s="4"/>
      <c r="BS2936" s="4"/>
      <c r="BT2936" s="3"/>
      <c r="BU2936" s="3"/>
    </row>
    <row r="2937" spans="1:73" ht="15.75">
      <c r="A2937" s="7"/>
      <c r="BR2937" s="4"/>
      <c r="BS2937" s="4"/>
      <c r="BT2937" s="3"/>
      <c r="BU2937" s="3"/>
    </row>
    <row r="2938" spans="1:73" ht="15.75">
      <c r="A2938" s="7"/>
      <c r="BR2938" s="4"/>
      <c r="BS2938" s="4"/>
      <c r="BT2938" s="3"/>
      <c r="BU2938" s="3"/>
    </row>
    <row r="2939" spans="1:73" ht="15.75">
      <c r="A2939" s="7"/>
      <c r="BR2939" s="4"/>
      <c r="BS2939" s="4"/>
      <c r="BT2939" s="3"/>
      <c r="BU2939" s="3"/>
    </row>
    <row r="2940" spans="1:73" ht="15.75">
      <c r="A2940" s="7"/>
      <c r="BR2940" s="4"/>
      <c r="BS2940" s="4"/>
      <c r="BT2940" s="3"/>
      <c r="BU2940" s="3"/>
    </row>
    <row r="2941" spans="1:73" ht="15.75">
      <c r="A2941" s="7"/>
      <c r="BR2941" s="4"/>
      <c r="BS2941" s="4"/>
      <c r="BT2941" s="3"/>
      <c r="BU2941" s="3"/>
    </row>
    <row r="2942" spans="1:73" ht="15.75">
      <c r="A2942" s="7"/>
      <c r="BR2942" s="4"/>
      <c r="BS2942" s="4"/>
      <c r="BT2942" s="3"/>
      <c r="BU2942" s="3"/>
    </row>
    <row r="2943" spans="1:73" ht="15.75">
      <c r="A2943" s="7"/>
      <c r="BR2943" s="4"/>
      <c r="BS2943" s="4"/>
      <c r="BT2943" s="3"/>
      <c r="BU2943" s="3"/>
    </row>
    <row r="2944" spans="1:73" ht="15.75">
      <c r="A2944" s="7"/>
      <c r="BR2944" s="4"/>
      <c r="BS2944" s="4"/>
      <c r="BT2944" s="3"/>
      <c r="BU2944" s="3"/>
    </row>
    <row r="2945" spans="1:73" ht="15.75">
      <c r="A2945" s="7"/>
      <c r="BR2945" s="4"/>
      <c r="BS2945" s="4"/>
      <c r="BT2945" s="3"/>
      <c r="BU2945" s="3"/>
    </row>
    <row r="2946" spans="1:73" ht="15.75">
      <c r="A2946" s="7"/>
      <c r="BR2946" s="4"/>
      <c r="BS2946" s="4"/>
      <c r="BT2946" s="3"/>
      <c r="BU2946" s="3"/>
    </row>
    <row r="2947" spans="1:73" ht="15.75">
      <c r="A2947" s="7"/>
      <c r="BR2947" s="4"/>
      <c r="BS2947" s="4"/>
      <c r="BT2947" s="3"/>
      <c r="BU2947" s="3"/>
    </row>
    <row r="2948" spans="1:73" ht="15.75">
      <c r="A2948" s="7"/>
      <c r="BR2948" s="4"/>
      <c r="BS2948" s="4"/>
      <c r="BT2948" s="3"/>
      <c r="BU2948" s="3"/>
    </row>
    <row r="2949" spans="1:73" ht="15.75">
      <c r="A2949" s="7"/>
      <c r="BR2949" s="4"/>
      <c r="BS2949" s="4"/>
      <c r="BT2949" s="3"/>
      <c r="BU2949" s="3"/>
    </row>
    <row r="2950" spans="1:73" ht="15.75">
      <c r="A2950" s="7"/>
      <c r="BR2950" s="4"/>
      <c r="BS2950" s="4"/>
      <c r="BT2950" s="3"/>
      <c r="BU2950" s="3"/>
    </row>
    <row r="2951" spans="1:73" ht="15.75">
      <c r="A2951" s="7"/>
      <c r="BR2951" s="4"/>
      <c r="BS2951" s="4"/>
      <c r="BT2951" s="3"/>
      <c r="BU2951" s="3"/>
    </row>
    <row r="2952" spans="1:73" ht="15.75">
      <c r="A2952" s="7"/>
      <c r="BR2952" s="4"/>
      <c r="BS2952" s="4"/>
      <c r="BT2952" s="3"/>
      <c r="BU2952" s="3"/>
    </row>
    <row r="2953" spans="1:73" ht="15.75">
      <c r="A2953" s="7"/>
      <c r="BR2953" s="4"/>
      <c r="BS2953" s="4"/>
      <c r="BT2953" s="3"/>
      <c r="BU2953" s="3"/>
    </row>
    <row r="2954" spans="1:73" ht="15.75">
      <c r="A2954" s="7"/>
      <c r="BR2954" s="4"/>
      <c r="BS2954" s="4"/>
      <c r="BT2954" s="3"/>
      <c r="BU2954" s="3"/>
    </row>
    <row r="2955" spans="1:73" ht="15.75">
      <c r="A2955" s="7"/>
      <c r="BR2955" s="4"/>
      <c r="BS2955" s="4"/>
      <c r="BT2955" s="3"/>
      <c r="BU2955" s="3"/>
    </row>
    <row r="2956" spans="1:73" ht="15.75">
      <c r="A2956" s="7"/>
      <c r="BR2956" s="4"/>
      <c r="BS2956" s="4"/>
      <c r="BT2956" s="3"/>
      <c r="BU2956" s="3"/>
    </row>
    <row r="2957" spans="1:73" ht="15.75">
      <c r="A2957" s="7"/>
      <c r="BR2957" s="4"/>
      <c r="BS2957" s="4"/>
      <c r="BT2957" s="3"/>
      <c r="BU2957" s="3"/>
    </row>
    <row r="2958" spans="1:73" ht="15.75">
      <c r="A2958" s="7"/>
      <c r="BR2958" s="4"/>
      <c r="BS2958" s="4"/>
      <c r="BT2958" s="3"/>
      <c r="BU2958" s="3"/>
    </row>
    <row r="2959" spans="1:73" ht="15.75">
      <c r="A2959" s="7"/>
      <c r="BR2959" s="4"/>
      <c r="BS2959" s="4"/>
      <c r="BT2959" s="3"/>
      <c r="BU2959" s="3"/>
    </row>
    <row r="2960" spans="1:73" ht="15.75">
      <c r="A2960" s="7"/>
      <c r="BR2960" s="4"/>
      <c r="BS2960" s="4"/>
      <c r="BT2960" s="3"/>
      <c r="BU2960" s="3"/>
    </row>
    <row r="2961" spans="1:73" ht="15.75">
      <c r="A2961" s="7"/>
      <c r="BR2961" s="4"/>
      <c r="BS2961" s="4"/>
      <c r="BT2961" s="3"/>
      <c r="BU2961" s="3"/>
    </row>
    <row r="2962" spans="1:73" ht="15.75">
      <c r="A2962" s="7"/>
      <c r="BR2962" s="4"/>
      <c r="BS2962" s="4"/>
      <c r="BT2962" s="3"/>
      <c r="BU2962" s="3"/>
    </row>
    <row r="2963" spans="1:73" ht="15.75">
      <c r="A2963" s="7"/>
      <c r="BR2963" s="4"/>
      <c r="BS2963" s="4"/>
      <c r="BT2963" s="3"/>
      <c r="BU2963" s="3"/>
    </row>
    <row r="2964" spans="1:73" ht="15.75">
      <c r="A2964" s="7"/>
      <c r="BR2964" s="4"/>
      <c r="BS2964" s="4"/>
      <c r="BT2964" s="3"/>
      <c r="BU2964" s="3"/>
    </row>
    <row r="2965" spans="1:73" ht="15.75">
      <c r="A2965" s="7"/>
      <c r="BR2965" s="4"/>
      <c r="BS2965" s="4"/>
      <c r="BT2965" s="3"/>
      <c r="BU2965" s="3"/>
    </row>
    <row r="2966" spans="1:73" ht="15.75">
      <c r="A2966" s="7"/>
      <c r="BR2966" s="4"/>
      <c r="BS2966" s="4"/>
      <c r="BT2966" s="3"/>
      <c r="BU2966" s="3"/>
    </row>
    <row r="2967" spans="1:73" ht="15.75">
      <c r="A2967" s="7"/>
      <c r="BR2967" s="4"/>
      <c r="BS2967" s="4"/>
      <c r="BT2967" s="3"/>
      <c r="BU2967" s="3"/>
    </row>
    <row r="2968" spans="1:73" ht="15.75">
      <c r="A2968" s="7"/>
      <c r="BR2968" s="4"/>
      <c r="BS2968" s="4"/>
      <c r="BT2968" s="3"/>
      <c r="BU2968" s="3"/>
    </row>
    <row r="2969" spans="1:73" ht="15.75">
      <c r="A2969" s="7"/>
      <c r="BR2969" s="4"/>
      <c r="BS2969" s="4"/>
      <c r="BT2969" s="3"/>
      <c r="BU2969" s="3"/>
    </row>
    <row r="2970" spans="1:73" ht="15.75">
      <c r="A2970" s="7"/>
      <c r="BR2970" s="4"/>
      <c r="BS2970" s="4"/>
      <c r="BT2970" s="3"/>
      <c r="BU2970" s="3"/>
    </row>
    <row r="2971" spans="1:73" ht="15.75">
      <c r="A2971" s="7"/>
      <c r="BR2971" s="4"/>
      <c r="BS2971" s="4"/>
      <c r="BT2971" s="3"/>
      <c r="BU2971" s="3"/>
    </row>
    <row r="2972" spans="1:73" ht="15.75">
      <c r="A2972" s="7"/>
      <c r="BR2972" s="4"/>
      <c r="BS2972" s="4"/>
      <c r="BT2972" s="3"/>
      <c r="BU2972" s="3"/>
    </row>
    <row r="2973" spans="1:73" ht="15.75">
      <c r="A2973" s="7"/>
      <c r="BR2973" s="4"/>
      <c r="BS2973" s="4"/>
      <c r="BT2973" s="3"/>
      <c r="BU2973" s="3"/>
    </row>
    <row r="2974" spans="1:73" ht="15.75">
      <c r="A2974" s="7"/>
      <c r="BR2974" s="4"/>
      <c r="BS2974" s="4"/>
      <c r="BT2974" s="3"/>
      <c r="BU2974" s="3"/>
    </row>
    <row r="2975" spans="1:73" ht="15.75">
      <c r="A2975" s="7"/>
      <c r="BR2975" s="4"/>
      <c r="BS2975" s="4"/>
      <c r="BT2975" s="3"/>
      <c r="BU2975" s="3"/>
    </row>
    <row r="2976" spans="1:73" ht="15.75">
      <c r="A2976" s="7"/>
      <c r="BR2976" s="4"/>
      <c r="BS2976" s="4"/>
      <c r="BT2976" s="3"/>
      <c r="BU2976" s="3"/>
    </row>
    <row r="2977" spans="1:73" ht="15.75">
      <c r="A2977" s="7"/>
      <c r="BR2977" s="4"/>
      <c r="BS2977" s="4"/>
      <c r="BT2977" s="3"/>
      <c r="BU2977" s="3"/>
    </row>
    <row r="2978" spans="1:73" ht="15.75">
      <c r="A2978" s="7"/>
      <c r="BR2978" s="4"/>
      <c r="BS2978" s="4"/>
      <c r="BT2978" s="3"/>
      <c r="BU2978" s="3"/>
    </row>
    <row r="2979" spans="1:73" ht="15.75">
      <c r="A2979" s="7"/>
      <c r="BR2979" s="4"/>
      <c r="BS2979" s="4"/>
      <c r="BT2979" s="3"/>
      <c r="BU2979" s="3"/>
    </row>
    <row r="2980" spans="1:73" ht="15.75">
      <c r="A2980" s="7"/>
      <c r="BR2980" s="4"/>
      <c r="BS2980" s="4"/>
      <c r="BT2980" s="3"/>
      <c r="BU2980" s="3"/>
    </row>
    <row r="2981" spans="1:73" ht="15.75">
      <c r="A2981" s="7"/>
      <c r="BR2981" s="4"/>
      <c r="BS2981" s="4"/>
      <c r="BT2981" s="3"/>
      <c r="BU2981" s="3"/>
    </row>
    <row r="2982" spans="1:73" ht="15.75">
      <c r="A2982" s="7"/>
      <c r="BR2982" s="4"/>
      <c r="BS2982" s="4"/>
      <c r="BT2982" s="3"/>
      <c r="BU2982" s="3"/>
    </row>
    <row r="2983" spans="1:73" ht="15.75">
      <c r="A2983" s="7"/>
      <c r="BR2983" s="4"/>
      <c r="BS2983" s="4"/>
      <c r="BT2983" s="3"/>
      <c r="BU2983" s="3"/>
    </row>
    <row r="2984" spans="1:73" ht="15.75">
      <c r="A2984" s="7"/>
      <c r="BR2984" s="4"/>
      <c r="BS2984" s="4"/>
      <c r="BT2984" s="3"/>
      <c r="BU2984" s="3"/>
    </row>
    <row r="2985" spans="1:73" ht="15.75">
      <c r="A2985" s="7"/>
      <c r="BR2985" s="4"/>
      <c r="BS2985" s="4"/>
      <c r="BT2985" s="3"/>
      <c r="BU2985" s="3"/>
    </row>
    <row r="2986" spans="1:73" ht="15.75">
      <c r="A2986" s="7"/>
      <c r="BR2986" s="4"/>
      <c r="BS2986" s="4"/>
      <c r="BT2986" s="3"/>
      <c r="BU2986" s="3"/>
    </row>
    <row r="2987" spans="1:73" ht="15.75">
      <c r="A2987" s="7"/>
      <c r="BR2987" s="4"/>
      <c r="BS2987" s="4"/>
      <c r="BT2987" s="3"/>
      <c r="BU2987" s="3"/>
    </row>
    <row r="2988" spans="1:73" ht="15.75">
      <c r="A2988" s="7"/>
      <c r="BR2988" s="4"/>
      <c r="BS2988" s="4"/>
      <c r="BT2988" s="3"/>
      <c r="BU2988" s="3"/>
    </row>
    <row r="2989" spans="1:73" ht="15.75">
      <c r="A2989" s="7"/>
      <c r="BR2989" s="4"/>
      <c r="BS2989" s="4"/>
      <c r="BT2989" s="3"/>
      <c r="BU2989" s="3"/>
    </row>
    <row r="2990" spans="1:73" ht="15.75">
      <c r="A2990" s="7"/>
      <c r="BR2990" s="4"/>
      <c r="BS2990" s="4"/>
      <c r="BT2990" s="3"/>
      <c r="BU2990" s="3"/>
    </row>
    <row r="2991" spans="1:73" ht="15.75">
      <c r="A2991" s="7"/>
      <c r="BR2991" s="4"/>
      <c r="BS2991" s="4"/>
      <c r="BT2991" s="3"/>
      <c r="BU2991" s="3"/>
    </row>
    <row r="2992" spans="1:73" ht="15.75">
      <c r="A2992" s="7"/>
      <c r="BR2992" s="4"/>
      <c r="BS2992" s="4"/>
      <c r="BT2992" s="3"/>
      <c r="BU2992" s="3"/>
    </row>
    <row r="2993" spans="1:73" ht="15.75">
      <c r="A2993" s="7"/>
      <c r="BR2993" s="4"/>
      <c r="BS2993" s="4"/>
      <c r="BT2993" s="3"/>
      <c r="BU2993" s="3"/>
    </row>
    <row r="2994" spans="1:73" ht="15.75">
      <c r="A2994" s="7"/>
      <c r="BR2994" s="4"/>
      <c r="BS2994" s="4"/>
      <c r="BT2994" s="3"/>
      <c r="BU2994" s="3"/>
    </row>
    <row r="2995" spans="1:73" ht="15.75">
      <c r="A2995" s="7"/>
      <c r="BR2995" s="4"/>
      <c r="BS2995" s="4"/>
      <c r="BT2995" s="3"/>
      <c r="BU2995" s="3"/>
    </row>
    <row r="2996" spans="1:73" ht="15.75">
      <c r="A2996" s="7"/>
      <c r="BR2996" s="4"/>
      <c r="BS2996" s="4"/>
      <c r="BT2996" s="3"/>
      <c r="BU2996" s="3"/>
    </row>
    <row r="2997" spans="1:73" ht="15.75">
      <c r="A2997" s="7"/>
      <c r="BR2997" s="4"/>
      <c r="BS2997" s="4"/>
      <c r="BT2997" s="3"/>
      <c r="BU2997" s="3"/>
    </row>
    <row r="2998" spans="1:73" ht="15.75">
      <c r="A2998" s="7"/>
      <c r="BR2998" s="4"/>
      <c r="BS2998" s="4"/>
      <c r="BT2998" s="3"/>
      <c r="BU2998" s="3"/>
    </row>
    <row r="2999" spans="1:73" ht="15.75">
      <c r="A2999" s="7"/>
      <c r="BR2999" s="4"/>
      <c r="BS2999" s="4"/>
      <c r="BT2999" s="3"/>
      <c r="BU2999" s="3"/>
    </row>
    <row r="3000" spans="1:73" ht="15.75">
      <c r="A3000" s="7"/>
      <c r="BR3000" s="4"/>
      <c r="BS3000" s="4"/>
      <c r="BT3000" s="3"/>
      <c r="BU3000" s="3"/>
    </row>
    <row r="3001" spans="1:73" ht="15.75">
      <c r="A3001" s="7"/>
      <c r="BR3001" s="4"/>
      <c r="BS3001" s="4"/>
      <c r="BT3001" s="3"/>
      <c r="BU3001" s="3"/>
    </row>
    <row r="3002" spans="1:73" ht="15.75">
      <c r="A3002" s="7"/>
      <c r="BR3002" s="4"/>
      <c r="BS3002" s="4"/>
      <c r="BT3002" s="3"/>
      <c r="BU3002" s="3"/>
    </row>
    <row r="3003" spans="1:73" ht="15.75">
      <c r="A3003" s="7"/>
      <c r="BR3003" s="4"/>
      <c r="BS3003" s="4"/>
      <c r="BT3003" s="3"/>
      <c r="BU3003" s="3"/>
    </row>
    <row r="3004" spans="1:73" ht="15.75">
      <c r="A3004" s="7"/>
      <c r="BR3004" s="4"/>
      <c r="BS3004" s="4"/>
      <c r="BT3004" s="3"/>
      <c r="BU3004" s="3"/>
    </row>
    <row r="3005" spans="1:73" ht="15.75">
      <c r="A3005" s="7"/>
      <c r="BR3005" s="4"/>
      <c r="BS3005" s="4"/>
      <c r="BT3005" s="3"/>
      <c r="BU3005" s="3"/>
    </row>
    <row r="3006" spans="1:73" ht="15.75">
      <c r="A3006" s="7"/>
      <c r="BR3006" s="4"/>
      <c r="BS3006" s="4"/>
      <c r="BT3006" s="3"/>
      <c r="BU3006" s="3"/>
    </row>
    <row r="3007" spans="1:73" ht="15.75">
      <c r="A3007" s="7"/>
      <c r="BR3007" s="4"/>
      <c r="BS3007" s="4"/>
      <c r="BT3007" s="3"/>
      <c r="BU3007" s="3"/>
    </row>
    <row r="3008" spans="1:73" ht="15.75">
      <c r="A3008" s="7"/>
      <c r="BR3008" s="4"/>
      <c r="BS3008" s="4"/>
      <c r="BT3008" s="3"/>
      <c r="BU3008" s="3"/>
    </row>
    <row r="3009" spans="1:73" ht="15.75">
      <c r="A3009" s="7"/>
      <c r="BR3009" s="4"/>
      <c r="BS3009" s="4"/>
      <c r="BT3009" s="3"/>
      <c r="BU3009" s="3"/>
    </row>
    <row r="3010" spans="1:73" ht="15.75">
      <c r="A3010" s="7"/>
      <c r="BR3010" s="4"/>
      <c r="BS3010" s="4"/>
      <c r="BT3010" s="3"/>
      <c r="BU3010" s="3"/>
    </row>
    <row r="3011" spans="1:73" ht="15.75">
      <c r="A3011" s="7"/>
      <c r="BR3011" s="4"/>
      <c r="BS3011" s="4"/>
      <c r="BT3011" s="3"/>
      <c r="BU3011" s="3"/>
    </row>
    <row r="3012" spans="1:73" ht="15.75">
      <c r="A3012" s="7"/>
      <c r="BR3012" s="4"/>
      <c r="BS3012" s="4"/>
      <c r="BT3012" s="3"/>
      <c r="BU3012" s="3"/>
    </row>
    <row r="3013" spans="1:73" ht="15.75">
      <c r="A3013" s="7"/>
      <c r="BR3013" s="4"/>
      <c r="BS3013" s="4"/>
      <c r="BT3013" s="3"/>
      <c r="BU3013" s="3"/>
    </row>
    <row r="3014" spans="1:73" ht="15.75">
      <c r="A3014" s="7"/>
      <c r="BR3014" s="4"/>
      <c r="BS3014" s="4"/>
      <c r="BT3014" s="3"/>
      <c r="BU3014" s="3"/>
    </row>
    <row r="3015" spans="1:73" ht="15.75">
      <c r="A3015" s="7"/>
      <c r="BR3015" s="4"/>
      <c r="BS3015" s="4"/>
      <c r="BT3015" s="3"/>
      <c r="BU3015" s="3"/>
    </row>
    <row r="3016" spans="1:73" ht="15.75">
      <c r="A3016" s="7"/>
      <c r="BR3016" s="4"/>
      <c r="BS3016" s="4"/>
      <c r="BT3016" s="3"/>
      <c r="BU3016" s="3"/>
    </row>
    <row r="3017" spans="1:73" ht="15.75">
      <c r="A3017" s="7"/>
      <c r="BR3017" s="4"/>
      <c r="BS3017" s="4"/>
      <c r="BT3017" s="3"/>
      <c r="BU3017" s="3"/>
    </row>
    <row r="3018" spans="1:73" ht="15.75">
      <c r="A3018" s="7"/>
      <c r="BR3018" s="4"/>
      <c r="BS3018" s="4"/>
      <c r="BT3018" s="3"/>
      <c r="BU3018" s="3"/>
    </row>
    <row r="3019" spans="1:73" ht="15.75">
      <c r="A3019" s="7"/>
      <c r="BR3019" s="4"/>
      <c r="BS3019" s="4"/>
      <c r="BT3019" s="3"/>
      <c r="BU3019" s="3"/>
    </row>
    <row r="3020" spans="1:73" ht="15.75">
      <c r="A3020" s="7"/>
      <c r="BR3020" s="4"/>
      <c r="BS3020" s="4"/>
      <c r="BT3020" s="3"/>
      <c r="BU3020" s="3"/>
    </row>
    <row r="3021" spans="1:73" ht="15.75">
      <c r="A3021" s="7"/>
      <c r="BR3021" s="4"/>
      <c r="BS3021" s="4"/>
      <c r="BT3021" s="3"/>
      <c r="BU3021" s="3"/>
    </row>
    <row r="3022" spans="1:73" ht="15.75">
      <c r="A3022" s="7"/>
      <c r="BR3022" s="4"/>
      <c r="BS3022" s="4"/>
      <c r="BT3022" s="3"/>
      <c r="BU3022" s="3"/>
    </row>
    <row r="3023" spans="1:73" ht="15.75">
      <c r="A3023" s="7"/>
      <c r="BR3023" s="4"/>
      <c r="BS3023" s="4"/>
      <c r="BT3023" s="3"/>
      <c r="BU3023" s="3"/>
    </row>
    <row r="3024" spans="1:73" ht="15.75">
      <c r="A3024" s="7"/>
      <c r="BR3024" s="4"/>
      <c r="BS3024" s="4"/>
      <c r="BT3024" s="3"/>
      <c r="BU3024" s="3"/>
    </row>
    <row r="3025" spans="1:73" ht="15.75">
      <c r="A3025" s="7"/>
      <c r="BR3025" s="4"/>
      <c r="BS3025" s="4"/>
      <c r="BT3025" s="3"/>
      <c r="BU3025" s="3"/>
    </row>
    <row r="3026" spans="1:73" ht="15.75">
      <c r="A3026" s="7"/>
      <c r="BR3026" s="4"/>
      <c r="BS3026" s="4"/>
      <c r="BT3026" s="3"/>
      <c r="BU3026" s="3"/>
    </row>
    <row r="3027" spans="1:73" ht="15.75">
      <c r="A3027" s="7"/>
      <c r="BR3027" s="4"/>
      <c r="BS3027" s="4"/>
      <c r="BT3027" s="3"/>
      <c r="BU3027" s="3"/>
    </row>
    <row r="3028" spans="1:73" ht="15.75">
      <c r="A3028" s="7"/>
      <c r="BR3028" s="4"/>
      <c r="BS3028" s="4"/>
      <c r="BT3028" s="3"/>
      <c r="BU3028" s="3"/>
    </row>
    <row r="3029" spans="1:73" ht="15.75">
      <c r="A3029" s="7"/>
      <c r="BR3029" s="4"/>
      <c r="BS3029" s="4"/>
      <c r="BT3029" s="3"/>
      <c r="BU3029" s="3"/>
    </row>
    <row r="3030" spans="1:73" ht="15.75">
      <c r="A3030" s="7"/>
      <c r="BR3030" s="4"/>
      <c r="BS3030" s="4"/>
      <c r="BT3030" s="3"/>
      <c r="BU3030" s="3"/>
    </row>
    <row r="3031" spans="1:73" ht="15.75">
      <c r="A3031" s="7"/>
      <c r="BR3031" s="4"/>
      <c r="BS3031" s="4"/>
      <c r="BT3031" s="3"/>
      <c r="BU3031" s="3"/>
    </row>
    <row r="3032" spans="1:73" ht="15.75">
      <c r="A3032" s="7"/>
      <c r="BR3032" s="4"/>
      <c r="BS3032" s="4"/>
      <c r="BT3032" s="3"/>
      <c r="BU3032" s="3"/>
    </row>
    <row r="3033" spans="1:73" ht="15.75">
      <c r="A3033" s="7"/>
      <c r="BR3033" s="4"/>
      <c r="BS3033" s="4"/>
      <c r="BT3033" s="3"/>
      <c r="BU3033" s="3"/>
    </row>
    <row r="3034" spans="1:73" ht="15.75">
      <c r="A3034" s="7"/>
      <c r="BR3034" s="4"/>
      <c r="BS3034" s="4"/>
      <c r="BT3034" s="3"/>
      <c r="BU3034" s="3"/>
    </row>
    <row r="3035" spans="1:73" ht="15.75">
      <c r="A3035" s="7"/>
      <c r="BR3035" s="4"/>
      <c r="BS3035" s="4"/>
      <c r="BT3035" s="3"/>
      <c r="BU3035" s="3"/>
    </row>
    <row r="3036" spans="1:73" ht="15.75">
      <c r="A3036" s="7"/>
      <c r="BR3036" s="4"/>
      <c r="BS3036" s="4"/>
      <c r="BT3036" s="3"/>
      <c r="BU3036" s="3"/>
    </row>
    <row r="3037" spans="1:73" ht="15.75">
      <c r="A3037" s="7"/>
      <c r="BR3037" s="4"/>
      <c r="BS3037" s="4"/>
      <c r="BT3037" s="3"/>
      <c r="BU3037" s="3"/>
    </row>
    <row r="3038" spans="1:73" ht="15.75">
      <c r="A3038" s="7"/>
      <c r="BR3038" s="4"/>
      <c r="BS3038" s="4"/>
      <c r="BT3038" s="3"/>
      <c r="BU3038" s="3"/>
    </row>
    <row r="3039" spans="1:73" ht="15.75">
      <c r="A3039" s="7"/>
      <c r="BR3039" s="4"/>
      <c r="BS3039" s="4"/>
      <c r="BT3039" s="3"/>
      <c r="BU3039" s="3"/>
    </row>
    <row r="3040" spans="1:73" ht="15.75">
      <c r="A3040" s="7"/>
      <c r="BR3040" s="4"/>
      <c r="BS3040" s="4"/>
      <c r="BT3040" s="3"/>
      <c r="BU3040" s="3"/>
    </row>
    <row r="3041" spans="1:73" ht="15.75">
      <c r="A3041" s="7"/>
      <c r="BR3041" s="4"/>
      <c r="BS3041" s="4"/>
      <c r="BT3041" s="3"/>
      <c r="BU3041" s="3"/>
    </row>
    <row r="3042" spans="1:73" ht="15.75">
      <c r="A3042" s="7"/>
      <c r="BR3042" s="4"/>
      <c r="BS3042" s="4"/>
      <c r="BT3042" s="3"/>
      <c r="BU3042" s="3"/>
    </row>
    <row r="3043" spans="1:73" ht="15.75">
      <c r="A3043" s="7"/>
      <c r="BR3043" s="4"/>
      <c r="BS3043" s="4"/>
      <c r="BT3043" s="3"/>
      <c r="BU3043" s="3"/>
    </row>
    <row r="3044" spans="1:73" ht="15.75">
      <c r="A3044" s="7"/>
      <c r="BR3044" s="4"/>
      <c r="BS3044" s="4"/>
      <c r="BT3044" s="3"/>
      <c r="BU3044" s="3"/>
    </row>
    <row r="3045" spans="1:73" ht="15.75">
      <c r="A3045" s="7"/>
      <c r="BR3045" s="4"/>
      <c r="BS3045" s="4"/>
      <c r="BT3045" s="3"/>
      <c r="BU3045" s="3"/>
    </row>
    <row r="3046" spans="1:73" ht="15.75">
      <c r="A3046" s="7"/>
      <c r="BR3046" s="4"/>
      <c r="BS3046" s="4"/>
      <c r="BT3046" s="3"/>
      <c r="BU3046" s="3"/>
    </row>
    <row r="3047" spans="1:73" ht="15.75">
      <c r="A3047" s="7"/>
      <c r="BR3047" s="4"/>
      <c r="BS3047" s="4"/>
      <c r="BT3047" s="3"/>
      <c r="BU3047" s="3"/>
    </row>
    <row r="3048" spans="1:73" ht="15.75">
      <c r="A3048" s="7"/>
      <c r="BR3048" s="4"/>
      <c r="BS3048" s="4"/>
      <c r="BT3048" s="3"/>
      <c r="BU3048" s="3"/>
    </row>
    <row r="3049" spans="1:73" ht="15.75">
      <c r="A3049" s="7"/>
      <c r="BR3049" s="4"/>
      <c r="BS3049" s="4"/>
      <c r="BT3049" s="3"/>
      <c r="BU3049" s="3"/>
    </row>
    <row r="3050" spans="1:73" ht="15.75">
      <c r="A3050" s="7"/>
      <c r="BR3050" s="4"/>
      <c r="BS3050" s="4"/>
      <c r="BT3050" s="3"/>
      <c r="BU3050" s="3"/>
    </row>
    <row r="3051" spans="1:73" ht="15.75">
      <c r="A3051" s="7"/>
      <c r="BR3051" s="4"/>
      <c r="BS3051" s="4"/>
      <c r="BT3051" s="3"/>
      <c r="BU3051" s="3"/>
    </row>
    <row r="3052" spans="1:73" ht="15.75">
      <c r="A3052" s="7"/>
      <c r="BR3052" s="4"/>
      <c r="BS3052" s="4"/>
      <c r="BT3052" s="3"/>
      <c r="BU3052" s="3"/>
    </row>
    <row r="3053" spans="1:73" ht="15.75">
      <c r="A3053" s="7"/>
      <c r="BR3053" s="4"/>
      <c r="BS3053" s="4"/>
      <c r="BT3053" s="3"/>
      <c r="BU3053" s="3"/>
    </row>
    <row r="3054" spans="1:73" ht="15.75">
      <c r="A3054" s="7"/>
      <c r="BR3054" s="4"/>
      <c r="BS3054" s="4"/>
      <c r="BT3054" s="3"/>
      <c r="BU3054" s="3"/>
    </row>
    <row r="3055" spans="1:73" ht="15.75">
      <c r="A3055" s="7"/>
      <c r="BR3055" s="4"/>
      <c r="BS3055" s="4"/>
      <c r="BT3055" s="3"/>
      <c r="BU3055" s="3"/>
    </row>
    <row r="3056" spans="1:73" ht="15.75">
      <c r="A3056" s="7"/>
      <c r="BR3056" s="4"/>
      <c r="BS3056" s="4"/>
      <c r="BT3056" s="3"/>
      <c r="BU3056" s="3"/>
    </row>
    <row r="3057" spans="1:73" ht="15.75">
      <c r="A3057" s="7"/>
      <c r="BR3057" s="4"/>
      <c r="BS3057" s="4"/>
      <c r="BT3057" s="3"/>
      <c r="BU3057" s="3"/>
    </row>
    <row r="3058" spans="1:73" ht="15.75">
      <c r="A3058" s="7"/>
      <c r="BR3058" s="4"/>
      <c r="BS3058" s="4"/>
      <c r="BT3058" s="3"/>
      <c r="BU3058" s="3"/>
    </row>
    <row r="3059" spans="1:73" ht="15.75">
      <c r="A3059" s="7"/>
      <c r="BR3059" s="4"/>
      <c r="BS3059" s="4"/>
      <c r="BT3059" s="3"/>
      <c r="BU3059" s="3"/>
    </row>
    <row r="3060" spans="1:73" ht="15.75">
      <c r="A3060" s="7"/>
      <c r="BR3060" s="4"/>
      <c r="BS3060" s="4"/>
      <c r="BT3060" s="3"/>
      <c r="BU3060" s="3"/>
    </row>
    <row r="3061" spans="1:73" ht="15.75">
      <c r="A3061" s="7"/>
      <c r="BR3061" s="4"/>
      <c r="BS3061" s="4"/>
      <c r="BT3061" s="3"/>
      <c r="BU3061" s="3"/>
    </row>
    <row r="3062" spans="1:73" ht="15.75">
      <c r="A3062" s="7"/>
      <c r="BR3062" s="4"/>
      <c r="BS3062" s="4"/>
      <c r="BT3062" s="3"/>
      <c r="BU3062" s="3"/>
    </row>
    <row r="3063" spans="1:73" ht="15.75">
      <c r="A3063" s="7"/>
      <c r="BR3063" s="4"/>
      <c r="BS3063" s="4"/>
      <c r="BT3063" s="3"/>
      <c r="BU3063" s="3"/>
    </row>
    <row r="3064" spans="1:73" ht="15.75">
      <c r="A3064" s="7"/>
      <c r="BR3064" s="4"/>
      <c r="BS3064" s="4"/>
      <c r="BT3064" s="3"/>
      <c r="BU3064" s="3"/>
    </row>
    <row r="3065" spans="1:73" ht="15.75">
      <c r="A3065" s="7"/>
      <c r="BR3065" s="4"/>
      <c r="BS3065" s="4"/>
      <c r="BT3065" s="3"/>
      <c r="BU3065" s="3"/>
    </row>
    <row r="3066" spans="1:73" ht="15.75">
      <c r="A3066" s="7"/>
      <c r="BR3066" s="4"/>
      <c r="BS3066" s="4"/>
      <c r="BT3066" s="3"/>
      <c r="BU3066" s="3"/>
    </row>
    <row r="3067" spans="1:73" ht="15.75">
      <c r="A3067" s="7"/>
      <c r="BR3067" s="4"/>
      <c r="BS3067" s="4"/>
      <c r="BT3067" s="3"/>
      <c r="BU3067" s="3"/>
    </row>
    <row r="3068" spans="1:73" ht="15.75">
      <c r="A3068" s="7"/>
      <c r="BR3068" s="4"/>
      <c r="BS3068" s="4"/>
      <c r="BT3068" s="3"/>
      <c r="BU3068" s="3"/>
    </row>
    <row r="3069" spans="1:73" ht="15.75">
      <c r="A3069" s="7"/>
      <c r="BR3069" s="4"/>
      <c r="BS3069" s="4"/>
      <c r="BT3069" s="3"/>
      <c r="BU3069" s="3"/>
    </row>
    <row r="3070" spans="1:73" ht="15.75">
      <c r="A3070" s="7"/>
      <c r="BR3070" s="4"/>
      <c r="BS3070" s="4"/>
      <c r="BT3070" s="3"/>
      <c r="BU3070" s="3"/>
    </row>
    <row r="3071" spans="1:73" ht="15.75">
      <c r="A3071" s="7"/>
      <c r="BR3071" s="4"/>
      <c r="BS3071" s="4"/>
      <c r="BT3071" s="3"/>
      <c r="BU3071" s="3"/>
    </row>
    <row r="3072" spans="1:73" ht="15.75">
      <c r="A3072" s="7"/>
      <c r="BR3072" s="4"/>
      <c r="BS3072" s="4"/>
      <c r="BT3072" s="3"/>
      <c r="BU3072" s="3"/>
    </row>
    <row r="3073" spans="1:73" ht="15.75">
      <c r="A3073" s="7"/>
      <c r="BR3073" s="4"/>
      <c r="BS3073" s="4"/>
      <c r="BT3073" s="3"/>
      <c r="BU3073" s="3"/>
    </row>
    <row r="3074" spans="1:73" ht="15.75">
      <c r="A3074" s="7"/>
      <c r="BR3074" s="4"/>
      <c r="BS3074" s="4"/>
      <c r="BT3074" s="3"/>
      <c r="BU3074" s="3"/>
    </row>
    <row r="3075" spans="1:73" ht="15.75">
      <c r="A3075" s="7"/>
      <c r="BR3075" s="4"/>
      <c r="BS3075" s="4"/>
      <c r="BT3075" s="3"/>
      <c r="BU3075" s="3"/>
    </row>
    <row r="3076" spans="1:73" ht="15.75">
      <c r="A3076" s="7"/>
      <c r="BR3076" s="4"/>
      <c r="BS3076" s="4"/>
      <c r="BT3076" s="3"/>
      <c r="BU3076" s="3"/>
    </row>
    <row r="3077" spans="1:73" ht="15.75">
      <c r="A3077" s="7"/>
      <c r="BR3077" s="4"/>
      <c r="BS3077" s="4"/>
      <c r="BT3077" s="3"/>
      <c r="BU3077" s="3"/>
    </row>
    <row r="3078" spans="1:73" ht="15.75">
      <c r="A3078" s="7"/>
      <c r="BR3078" s="4"/>
      <c r="BS3078" s="4"/>
      <c r="BT3078" s="3"/>
      <c r="BU3078" s="3"/>
    </row>
    <row r="3079" spans="1:73" ht="15.75">
      <c r="A3079" s="7"/>
      <c r="BR3079" s="4"/>
      <c r="BS3079" s="4"/>
      <c r="BT3079" s="3"/>
      <c r="BU3079" s="3"/>
    </row>
    <row r="3080" spans="1:73" ht="15.75">
      <c r="A3080" s="7"/>
      <c r="BR3080" s="4"/>
      <c r="BS3080" s="4"/>
      <c r="BT3080" s="3"/>
      <c r="BU3080" s="3"/>
    </row>
    <row r="3081" spans="1:73" ht="15.75">
      <c r="A3081" s="7"/>
      <c r="BR3081" s="4"/>
      <c r="BS3081" s="4"/>
      <c r="BT3081" s="3"/>
      <c r="BU3081" s="3"/>
    </row>
    <row r="3082" spans="1:73" ht="15.75">
      <c r="A3082" s="7"/>
      <c r="BR3082" s="4"/>
      <c r="BS3082" s="4"/>
      <c r="BT3082" s="3"/>
      <c r="BU3082" s="3"/>
    </row>
    <row r="3083" spans="1:73" ht="15.75">
      <c r="A3083" s="7"/>
      <c r="BR3083" s="4"/>
      <c r="BS3083" s="4"/>
      <c r="BT3083" s="3"/>
      <c r="BU3083" s="3"/>
    </row>
    <row r="3084" spans="1:73" ht="15.75">
      <c r="A3084" s="7"/>
      <c r="BR3084" s="4"/>
      <c r="BS3084" s="4"/>
      <c r="BT3084" s="3"/>
      <c r="BU3084" s="3"/>
    </row>
    <row r="3085" spans="1:73" ht="15.75">
      <c r="A3085" s="7"/>
      <c r="BR3085" s="4"/>
      <c r="BS3085" s="4"/>
      <c r="BT3085" s="3"/>
      <c r="BU3085" s="3"/>
    </row>
    <row r="3086" spans="1:73" ht="15.75">
      <c r="A3086" s="7"/>
      <c r="BR3086" s="4"/>
      <c r="BS3086" s="4"/>
      <c r="BT3086" s="3"/>
      <c r="BU3086" s="3"/>
    </row>
    <row r="3087" spans="1:73" ht="15.75">
      <c r="A3087" s="7"/>
      <c r="BR3087" s="4"/>
      <c r="BS3087" s="4"/>
      <c r="BT3087" s="3"/>
      <c r="BU3087" s="3"/>
    </row>
    <row r="3088" spans="1:73" ht="15.75">
      <c r="A3088" s="7"/>
      <c r="BR3088" s="4"/>
      <c r="BS3088" s="4"/>
      <c r="BT3088" s="3"/>
      <c r="BU3088" s="3"/>
    </row>
    <row r="3089" spans="1:73" ht="15.75">
      <c r="A3089" s="7"/>
      <c r="BR3089" s="4"/>
      <c r="BS3089" s="4"/>
      <c r="BT3089" s="3"/>
      <c r="BU3089" s="3"/>
    </row>
    <row r="3090" spans="1:73" ht="15.75">
      <c r="A3090" s="7"/>
      <c r="BR3090" s="4"/>
      <c r="BS3090" s="4"/>
      <c r="BT3090" s="3"/>
      <c r="BU3090" s="3"/>
    </row>
    <row r="3091" spans="1:73" ht="15.75">
      <c r="A3091" s="7"/>
      <c r="BR3091" s="4"/>
      <c r="BS3091" s="4"/>
      <c r="BT3091" s="3"/>
      <c r="BU3091" s="3"/>
    </row>
    <row r="3092" spans="1:73" ht="15.75">
      <c r="A3092" s="7"/>
      <c r="BR3092" s="4"/>
      <c r="BS3092" s="4"/>
      <c r="BT3092" s="3"/>
      <c r="BU3092" s="3"/>
    </row>
    <row r="3093" spans="1:73" ht="15.75">
      <c r="A3093" s="7"/>
      <c r="BR3093" s="4"/>
      <c r="BS3093" s="4"/>
      <c r="BT3093" s="3"/>
      <c r="BU3093" s="3"/>
    </row>
    <row r="3094" spans="1:73" ht="15.75">
      <c r="A3094" s="7"/>
      <c r="BR3094" s="4"/>
      <c r="BS3094" s="4"/>
      <c r="BT3094" s="3"/>
      <c r="BU3094" s="3"/>
    </row>
    <row r="3095" spans="1:73" ht="15.75">
      <c r="A3095" s="7"/>
      <c r="BR3095" s="4"/>
      <c r="BS3095" s="4"/>
      <c r="BT3095" s="3"/>
      <c r="BU3095" s="3"/>
    </row>
    <row r="3096" spans="1:73" ht="15.75">
      <c r="A3096" s="7"/>
      <c r="BR3096" s="4"/>
      <c r="BS3096" s="4"/>
      <c r="BT3096" s="3"/>
      <c r="BU3096" s="3"/>
    </row>
    <row r="3097" spans="1:73" ht="15.75">
      <c r="A3097" s="7"/>
      <c r="BR3097" s="4"/>
      <c r="BS3097" s="4"/>
      <c r="BT3097" s="3"/>
      <c r="BU3097" s="3"/>
    </row>
    <row r="3098" spans="1:73" ht="15.75">
      <c r="A3098" s="7"/>
      <c r="BR3098" s="4"/>
      <c r="BS3098" s="4"/>
      <c r="BT3098" s="3"/>
      <c r="BU3098" s="3"/>
    </row>
    <row r="3099" spans="1:73" ht="15.75">
      <c r="A3099" s="7"/>
      <c r="BR3099" s="4"/>
      <c r="BS3099" s="4"/>
      <c r="BT3099" s="3"/>
      <c r="BU3099" s="3"/>
    </row>
    <row r="3100" spans="1:73" ht="15.75">
      <c r="A3100" s="7"/>
      <c r="BR3100" s="4"/>
      <c r="BS3100" s="4"/>
      <c r="BT3100" s="3"/>
      <c r="BU3100" s="3"/>
    </row>
    <row r="3101" spans="1:73" ht="15.75">
      <c r="A3101" s="7"/>
      <c r="BR3101" s="4"/>
      <c r="BS3101" s="4"/>
      <c r="BT3101" s="3"/>
      <c r="BU3101" s="3"/>
    </row>
    <row r="3102" spans="1:73" ht="15.75">
      <c r="A3102" s="7"/>
      <c r="BR3102" s="4"/>
      <c r="BS3102" s="4"/>
      <c r="BT3102" s="3"/>
      <c r="BU3102" s="3"/>
    </row>
    <row r="3103" spans="1:73" ht="15.75">
      <c r="A3103" s="7"/>
      <c r="BR3103" s="4"/>
      <c r="BS3103" s="4"/>
      <c r="BT3103" s="3"/>
      <c r="BU3103" s="3"/>
    </row>
    <row r="3104" spans="1:73" ht="15.75">
      <c r="A3104" s="7"/>
      <c r="BR3104" s="4"/>
      <c r="BS3104" s="4"/>
      <c r="BT3104" s="3"/>
      <c r="BU3104" s="3"/>
    </row>
    <row r="3105" spans="1:73" ht="15.75">
      <c r="A3105" s="7"/>
      <c r="BR3105" s="4"/>
      <c r="BS3105" s="4"/>
      <c r="BT3105" s="3"/>
      <c r="BU3105" s="3"/>
    </row>
    <row r="3106" spans="1:73" ht="15.75">
      <c r="A3106" s="7"/>
      <c r="BR3106" s="4"/>
      <c r="BS3106" s="4"/>
      <c r="BT3106" s="3"/>
      <c r="BU3106" s="3"/>
    </row>
    <row r="3107" spans="1:73" ht="15.75">
      <c r="A3107" s="7"/>
      <c r="BR3107" s="4"/>
      <c r="BS3107" s="4"/>
      <c r="BT3107" s="3"/>
      <c r="BU3107" s="3"/>
    </row>
    <row r="3108" spans="1:73" ht="15.75">
      <c r="A3108" s="7"/>
      <c r="BR3108" s="4"/>
      <c r="BS3108" s="4"/>
      <c r="BT3108" s="3"/>
      <c r="BU3108" s="3"/>
    </row>
    <row r="3109" spans="1:73" ht="15.75">
      <c r="A3109" s="7"/>
      <c r="BR3109" s="4"/>
      <c r="BS3109" s="4"/>
      <c r="BT3109" s="3"/>
      <c r="BU3109" s="3"/>
    </row>
    <row r="3110" spans="1:73" ht="15.75">
      <c r="A3110" s="7"/>
      <c r="BR3110" s="4"/>
      <c r="BS3110" s="4"/>
      <c r="BT3110" s="3"/>
      <c r="BU3110" s="3"/>
    </row>
    <row r="3111" spans="1:73" ht="15.75">
      <c r="A3111" s="7"/>
      <c r="BR3111" s="4"/>
      <c r="BS3111" s="4"/>
      <c r="BT3111" s="3"/>
      <c r="BU3111" s="3"/>
    </row>
    <row r="3112" spans="1:73" ht="15.75">
      <c r="A3112" s="7"/>
      <c r="BR3112" s="4"/>
      <c r="BS3112" s="4"/>
      <c r="BT3112" s="3"/>
      <c r="BU3112" s="3"/>
    </row>
    <row r="3113" spans="1:73" ht="15.75">
      <c r="A3113" s="7"/>
      <c r="BR3113" s="4"/>
      <c r="BS3113" s="4"/>
      <c r="BT3113" s="3"/>
      <c r="BU3113" s="3"/>
    </row>
    <row r="3114" spans="1:73" ht="15.75">
      <c r="A3114" s="7"/>
      <c r="BR3114" s="4"/>
      <c r="BS3114" s="4"/>
      <c r="BT3114" s="3"/>
      <c r="BU3114" s="3"/>
    </row>
    <row r="3115" spans="1:73" ht="15.75">
      <c r="A3115" s="7"/>
      <c r="BR3115" s="4"/>
      <c r="BS3115" s="4"/>
      <c r="BT3115" s="3"/>
      <c r="BU3115" s="3"/>
    </row>
    <row r="3116" spans="1:73" ht="15.75">
      <c r="A3116" s="7"/>
      <c r="BR3116" s="4"/>
      <c r="BS3116" s="4"/>
      <c r="BT3116" s="3"/>
      <c r="BU3116" s="3"/>
    </row>
    <row r="3117" spans="1:73" ht="15.75">
      <c r="A3117" s="7"/>
      <c r="BR3117" s="4"/>
      <c r="BS3117" s="4"/>
      <c r="BT3117" s="3"/>
      <c r="BU3117" s="3"/>
    </row>
    <row r="3118" spans="1:73" ht="15.75">
      <c r="A3118" s="7"/>
      <c r="BR3118" s="4"/>
      <c r="BS3118" s="4"/>
      <c r="BT3118" s="3"/>
      <c r="BU3118" s="3"/>
    </row>
    <row r="3119" spans="1:73" ht="15.75">
      <c r="A3119" s="7"/>
      <c r="BR3119" s="4"/>
      <c r="BS3119" s="4"/>
      <c r="BT3119" s="3"/>
      <c r="BU3119" s="3"/>
    </row>
    <row r="3120" spans="1:73" ht="15.75">
      <c r="A3120" s="7"/>
      <c r="BR3120" s="4"/>
      <c r="BS3120" s="4"/>
      <c r="BT3120" s="3"/>
      <c r="BU3120" s="3"/>
    </row>
    <row r="3121" spans="1:73" ht="15.75">
      <c r="A3121" s="7"/>
      <c r="BR3121" s="4"/>
      <c r="BS3121" s="4"/>
      <c r="BT3121" s="3"/>
      <c r="BU3121" s="3"/>
    </row>
    <row r="3122" spans="1:73" ht="15.75">
      <c r="A3122" s="7"/>
      <c r="BR3122" s="4"/>
      <c r="BS3122" s="4"/>
      <c r="BT3122" s="3"/>
      <c r="BU3122" s="3"/>
    </row>
    <row r="3123" spans="1:73" ht="15.75">
      <c r="A3123" s="7"/>
      <c r="BR3123" s="4"/>
      <c r="BS3123" s="4"/>
      <c r="BT3123" s="3"/>
      <c r="BU3123" s="3"/>
    </row>
    <row r="3124" spans="1:73" ht="15.75">
      <c r="A3124" s="7"/>
      <c r="BR3124" s="4"/>
      <c r="BS3124" s="4"/>
      <c r="BT3124" s="3"/>
      <c r="BU3124" s="3"/>
    </row>
    <row r="3125" spans="1:73" ht="15.75">
      <c r="A3125" s="7"/>
      <c r="BR3125" s="4"/>
      <c r="BS3125" s="4"/>
      <c r="BT3125" s="3"/>
      <c r="BU3125" s="3"/>
    </row>
    <row r="3126" spans="1:73" ht="15.75">
      <c r="A3126" s="7"/>
      <c r="BR3126" s="4"/>
      <c r="BS3126" s="4"/>
      <c r="BT3126" s="3"/>
      <c r="BU3126" s="3"/>
    </row>
    <row r="3127" spans="1:73" ht="15.75">
      <c r="A3127" s="7"/>
      <c r="BR3127" s="4"/>
      <c r="BS3127" s="4"/>
      <c r="BT3127" s="3"/>
      <c r="BU3127" s="3"/>
    </row>
    <row r="3128" spans="1:73" ht="15.75">
      <c r="A3128" s="7"/>
      <c r="BR3128" s="4"/>
      <c r="BS3128" s="4"/>
      <c r="BT3128" s="3"/>
      <c r="BU3128" s="3"/>
    </row>
    <row r="3129" spans="1:73" ht="15.75">
      <c r="A3129" s="7"/>
      <c r="BR3129" s="4"/>
      <c r="BS3129" s="4"/>
      <c r="BT3129" s="3"/>
      <c r="BU3129" s="3"/>
    </row>
    <row r="3130" spans="1:73" ht="15.75">
      <c r="A3130" s="7"/>
      <c r="BR3130" s="4"/>
      <c r="BS3130" s="4"/>
      <c r="BT3130" s="3"/>
      <c r="BU3130" s="3"/>
    </row>
    <row r="3131" spans="1:73" ht="15.75">
      <c r="A3131" s="7"/>
      <c r="BR3131" s="4"/>
      <c r="BS3131" s="4"/>
      <c r="BT3131" s="3"/>
      <c r="BU3131" s="3"/>
    </row>
    <row r="3132" spans="1:73" ht="15.75">
      <c r="A3132" s="7"/>
      <c r="BR3132" s="4"/>
      <c r="BS3132" s="4"/>
      <c r="BT3132" s="3"/>
      <c r="BU3132" s="3"/>
    </row>
    <row r="3133" spans="1:73" ht="15.75">
      <c r="A3133" s="7"/>
      <c r="BR3133" s="4"/>
      <c r="BS3133" s="4"/>
      <c r="BT3133" s="3"/>
      <c r="BU3133" s="3"/>
    </row>
    <row r="3134" spans="1:73" ht="15.75">
      <c r="A3134" s="7"/>
      <c r="BR3134" s="4"/>
      <c r="BS3134" s="4"/>
      <c r="BT3134" s="3"/>
      <c r="BU3134" s="3"/>
    </row>
    <row r="3135" spans="1:73" ht="15.75">
      <c r="A3135" s="7"/>
      <c r="BR3135" s="4"/>
      <c r="BS3135" s="4"/>
      <c r="BT3135" s="3"/>
      <c r="BU3135" s="3"/>
    </row>
    <row r="3136" spans="1:73" ht="15.75">
      <c r="A3136" s="7"/>
      <c r="BR3136" s="4"/>
      <c r="BS3136" s="4"/>
      <c r="BT3136" s="3"/>
      <c r="BU3136" s="3"/>
    </row>
    <row r="3137" spans="1:73" ht="15.75">
      <c r="A3137" s="7"/>
      <c r="BR3137" s="4"/>
      <c r="BS3137" s="4"/>
      <c r="BT3137" s="3"/>
      <c r="BU3137" s="3"/>
    </row>
    <row r="3138" spans="1:73" ht="15.75">
      <c r="A3138" s="7"/>
      <c r="BR3138" s="4"/>
      <c r="BS3138" s="4"/>
      <c r="BT3138" s="3"/>
      <c r="BU3138" s="3"/>
    </row>
    <row r="3139" spans="1:73" ht="15.75">
      <c r="A3139" s="7"/>
      <c r="BR3139" s="4"/>
      <c r="BS3139" s="4"/>
      <c r="BT3139" s="3"/>
      <c r="BU3139" s="3"/>
    </row>
    <row r="3140" spans="1:73" ht="15.75">
      <c r="A3140" s="7"/>
      <c r="BR3140" s="4"/>
      <c r="BS3140" s="4"/>
      <c r="BT3140" s="3"/>
      <c r="BU3140" s="3"/>
    </row>
    <row r="3141" spans="1:73" ht="15.75">
      <c r="A3141" s="7"/>
      <c r="BR3141" s="4"/>
      <c r="BS3141" s="4"/>
      <c r="BT3141" s="3"/>
      <c r="BU3141" s="3"/>
    </row>
    <row r="3142" spans="1:73" ht="15.75">
      <c r="A3142" s="7"/>
      <c r="BR3142" s="4"/>
      <c r="BS3142" s="4"/>
      <c r="BT3142" s="3"/>
      <c r="BU3142" s="3"/>
    </row>
    <row r="3143" spans="1:73" ht="15.75">
      <c r="A3143" s="7"/>
      <c r="BR3143" s="4"/>
      <c r="BS3143" s="4"/>
      <c r="BT3143" s="3"/>
      <c r="BU3143" s="3"/>
    </row>
    <row r="3144" spans="1:73" ht="15.75">
      <c r="A3144" s="7"/>
      <c r="BR3144" s="4"/>
      <c r="BS3144" s="4"/>
      <c r="BT3144" s="3"/>
      <c r="BU3144" s="3"/>
    </row>
    <row r="3145" spans="1:73" ht="15.75">
      <c r="A3145" s="7"/>
      <c r="BR3145" s="4"/>
      <c r="BS3145" s="4"/>
      <c r="BT3145" s="3"/>
      <c r="BU3145" s="3"/>
    </row>
    <row r="3146" spans="1:73" ht="15.75">
      <c r="A3146" s="7"/>
      <c r="BR3146" s="4"/>
      <c r="BS3146" s="4"/>
      <c r="BT3146" s="3"/>
      <c r="BU3146" s="3"/>
    </row>
    <row r="3147" spans="1:73" ht="15.75">
      <c r="A3147" s="7"/>
      <c r="BR3147" s="4"/>
      <c r="BS3147" s="4"/>
      <c r="BT3147" s="3"/>
      <c r="BU3147" s="3"/>
    </row>
    <row r="3148" spans="1:73" ht="15.75">
      <c r="A3148" s="7"/>
      <c r="BR3148" s="4"/>
      <c r="BS3148" s="4"/>
      <c r="BT3148" s="3"/>
      <c r="BU3148" s="3"/>
    </row>
    <row r="3149" spans="1:73" ht="15.75">
      <c r="A3149" s="7"/>
      <c r="BR3149" s="4"/>
      <c r="BS3149" s="4"/>
      <c r="BT3149" s="3"/>
      <c r="BU3149" s="3"/>
    </row>
    <row r="3150" spans="1:73" ht="15.75">
      <c r="A3150" s="7"/>
      <c r="BR3150" s="4"/>
      <c r="BS3150" s="4"/>
      <c r="BT3150" s="3"/>
      <c r="BU3150" s="3"/>
    </row>
    <row r="3151" spans="1:73" ht="15.75">
      <c r="A3151" s="7"/>
      <c r="BR3151" s="4"/>
      <c r="BS3151" s="4"/>
      <c r="BT3151" s="3"/>
      <c r="BU3151" s="3"/>
    </row>
    <row r="3152" spans="1:73" ht="15.75">
      <c r="A3152" s="7"/>
      <c r="BR3152" s="4"/>
      <c r="BS3152" s="4"/>
      <c r="BT3152" s="3"/>
      <c r="BU3152" s="3"/>
    </row>
    <row r="3153" spans="1:73" ht="15.75">
      <c r="A3153" s="7"/>
      <c r="BR3153" s="4"/>
      <c r="BS3153" s="4"/>
      <c r="BT3153" s="3"/>
      <c r="BU3153" s="3"/>
    </row>
    <row r="3154" spans="1:73" ht="15.75">
      <c r="A3154" s="7"/>
      <c r="BR3154" s="4"/>
      <c r="BS3154" s="4"/>
      <c r="BT3154" s="3"/>
      <c r="BU3154" s="3"/>
    </row>
    <row r="3155" spans="1:73" ht="15.75">
      <c r="A3155" s="7"/>
      <c r="BR3155" s="4"/>
      <c r="BS3155" s="4"/>
      <c r="BT3155" s="3"/>
      <c r="BU3155" s="3"/>
    </row>
    <row r="3156" spans="1:73" ht="15.75">
      <c r="A3156" s="7"/>
      <c r="BR3156" s="4"/>
      <c r="BS3156" s="4"/>
      <c r="BT3156" s="3"/>
      <c r="BU3156" s="3"/>
    </row>
    <row r="3157" spans="1:73" ht="15.75">
      <c r="A3157" s="7"/>
      <c r="BR3157" s="4"/>
      <c r="BS3157" s="4"/>
      <c r="BT3157" s="3"/>
      <c r="BU3157" s="3"/>
    </row>
    <row r="3158" spans="1:73" ht="15.75">
      <c r="A3158" s="7"/>
      <c r="BR3158" s="4"/>
      <c r="BS3158" s="4"/>
      <c r="BT3158" s="3"/>
      <c r="BU3158" s="3"/>
    </row>
    <row r="3159" spans="1:73" ht="15.75">
      <c r="A3159" s="7"/>
      <c r="BR3159" s="4"/>
      <c r="BS3159" s="4"/>
      <c r="BT3159" s="3"/>
      <c r="BU3159" s="3"/>
    </row>
    <row r="3160" spans="1:73" ht="15.75">
      <c r="A3160" s="7"/>
      <c r="BR3160" s="4"/>
      <c r="BS3160" s="4"/>
      <c r="BT3160" s="3"/>
      <c r="BU3160" s="3"/>
    </row>
    <row r="3161" spans="1:73" ht="15.75">
      <c r="A3161" s="7"/>
      <c r="BR3161" s="4"/>
      <c r="BS3161" s="4"/>
      <c r="BT3161" s="3"/>
      <c r="BU3161" s="3"/>
    </row>
    <row r="3162" spans="1:73" ht="15.75">
      <c r="A3162" s="7"/>
      <c r="BR3162" s="4"/>
      <c r="BS3162" s="4"/>
      <c r="BT3162" s="3"/>
      <c r="BU3162" s="3"/>
    </row>
    <row r="3163" spans="1:73" ht="15.75">
      <c r="A3163" s="7"/>
      <c r="BR3163" s="4"/>
      <c r="BS3163" s="4"/>
      <c r="BT3163" s="3"/>
      <c r="BU3163" s="3"/>
    </row>
    <row r="3164" spans="1:73" ht="15.75">
      <c r="A3164" s="7"/>
      <c r="BR3164" s="4"/>
      <c r="BS3164" s="4"/>
      <c r="BT3164" s="3"/>
      <c r="BU3164" s="3"/>
    </row>
    <row r="3165" spans="1:73" ht="15.75">
      <c r="A3165" s="7"/>
      <c r="BR3165" s="4"/>
      <c r="BS3165" s="4"/>
      <c r="BT3165" s="3"/>
      <c r="BU3165" s="3"/>
    </row>
    <row r="3166" spans="1:73" ht="15.75">
      <c r="A3166" s="7"/>
      <c r="BR3166" s="4"/>
      <c r="BS3166" s="4"/>
      <c r="BT3166" s="3"/>
      <c r="BU3166" s="3"/>
    </row>
    <row r="3167" spans="1:73" ht="15.75">
      <c r="A3167" s="7"/>
      <c r="BR3167" s="4"/>
      <c r="BS3167" s="4"/>
      <c r="BT3167" s="3"/>
      <c r="BU3167" s="3"/>
    </row>
    <row r="3168" spans="1:73" ht="15.75">
      <c r="A3168" s="7"/>
      <c r="BR3168" s="4"/>
      <c r="BS3168" s="4"/>
      <c r="BT3168" s="3"/>
      <c r="BU3168" s="3"/>
    </row>
    <row r="3169" spans="1:73" ht="15.75">
      <c r="A3169" s="7"/>
      <c r="BR3169" s="4"/>
      <c r="BS3169" s="4"/>
      <c r="BT3169" s="3"/>
      <c r="BU3169" s="3"/>
    </row>
    <row r="3170" spans="1:73" ht="15.75">
      <c r="A3170" s="7"/>
      <c r="BR3170" s="4"/>
      <c r="BS3170" s="4"/>
      <c r="BT3170" s="3"/>
      <c r="BU3170" s="3"/>
    </row>
    <row r="3171" spans="1:73" ht="15.75">
      <c r="A3171" s="7"/>
      <c r="BR3171" s="4"/>
      <c r="BS3171" s="4"/>
      <c r="BT3171" s="3"/>
      <c r="BU3171" s="3"/>
    </row>
    <row r="3172" spans="1:73" ht="15.75">
      <c r="A3172" s="7"/>
      <c r="BR3172" s="4"/>
      <c r="BS3172" s="4"/>
      <c r="BT3172" s="3"/>
      <c r="BU3172" s="3"/>
    </row>
    <row r="3173" spans="1:73" ht="15.75">
      <c r="A3173" s="7"/>
      <c r="BR3173" s="4"/>
      <c r="BS3173" s="4"/>
      <c r="BT3173" s="3"/>
      <c r="BU3173" s="3"/>
    </row>
    <row r="3174" spans="1:73" ht="15.75">
      <c r="A3174" s="7"/>
      <c r="BR3174" s="4"/>
      <c r="BS3174" s="4"/>
      <c r="BT3174" s="3"/>
      <c r="BU3174" s="3"/>
    </row>
    <row r="3175" spans="1:73" ht="15.75">
      <c r="A3175" s="7"/>
      <c r="BR3175" s="4"/>
      <c r="BS3175" s="4"/>
      <c r="BT3175" s="3"/>
      <c r="BU3175" s="3"/>
    </row>
    <row r="3176" spans="1:73" ht="15.75">
      <c r="A3176" s="7"/>
      <c r="BR3176" s="4"/>
      <c r="BS3176" s="4"/>
      <c r="BT3176" s="3"/>
      <c r="BU3176" s="3"/>
    </row>
    <row r="3177" spans="1:73" ht="15.75">
      <c r="A3177" s="7"/>
      <c r="BR3177" s="4"/>
      <c r="BS3177" s="4"/>
      <c r="BT3177" s="3"/>
      <c r="BU3177" s="3"/>
    </row>
    <row r="3178" spans="1:73" ht="15.75">
      <c r="A3178" s="7"/>
      <c r="BR3178" s="4"/>
      <c r="BS3178" s="4"/>
      <c r="BT3178" s="3"/>
      <c r="BU3178" s="3"/>
    </row>
    <row r="3179" spans="1:73" ht="15.75">
      <c r="A3179" s="7"/>
      <c r="BR3179" s="4"/>
      <c r="BS3179" s="4"/>
      <c r="BT3179" s="3"/>
      <c r="BU3179" s="3"/>
    </row>
    <row r="3180" spans="1:73" ht="15.75">
      <c r="A3180" s="7"/>
      <c r="BR3180" s="4"/>
      <c r="BS3180" s="4"/>
      <c r="BT3180" s="3"/>
      <c r="BU3180" s="3"/>
    </row>
    <row r="3181" spans="1:73" ht="15.75">
      <c r="A3181" s="7"/>
      <c r="BR3181" s="4"/>
      <c r="BS3181" s="4"/>
      <c r="BT3181" s="3"/>
      <c r="BU3181" s="3"/>
    </row>
    <row r="3182" spans="1:73" ht="15.75">
      <c r="A3182" s="7"/>
      <c r="BR3182" s="4"/>
      <c r="BS3182" s="4"/>
      <c r="BT3182" s="3"/>
      <c r="BU3182" s="3"/>
    </row>
    <row r="3183" spans="1:73" ht="15.75">
      <c r="A3183" s="7"/>
      <c r="BR3183" s="4"/>
      <c r="BS3183" s="4"/>
      <c r="BT3183" s="3"/>
      <c r="BU3183" s="3"/>
    </row>
    <row r="3184" spans="1:73" ht="15.75">
      <c r="A3184" s="7"/>
      <c r="BR3184" s="4"/>
      <c r="BS3184" s="4"/>
      <c r="BT3184" s="3"/>
      <c r="BU3184" s="3"/>
    </row>
    <row r="3185" spans="1:73" ht="15.75">
      <c r="A3185" s="7"/>
      <c r="BR3185" s="4"/>
      <c r="BS3185" s="4"/>
      <c r="BT3185" s="3"/>
      <c r="BU3185" s="3"/>
    </row>
    <row r="3186" spans="1:73" ht="15.75">
      <c r="A3186" s="7"/>
      <c r="BR3186" s="4"/>
      <c r="BS3186" s="4"/>
      <c r="BT3186" s="3"/>
      <c r="BU3186" s="3"/>
    </row>
    <row r="3187" spans="1:73" ht="15.75">
      <c r="A3187" s="7"/>
      <c r="BR3187" s="4"/>
      <c r="BS3187" s="4"/>
      <c r="BT3187" s="3"/>
      <c r="BU3187" s="3"/>
    </row>
    <row r="3188" spans="1:73" ht="15.75">
      <c r="A3188" s="7"/>
      <c r="BR3188" s="4"/>
      <c r="BS3188" s="4"/>
      <c r="BT3188" s="3"/>
      <c r="BU3188" s="3"/>
    </row>
    <row r="3189" spans="1:73" ht="15.75">
      <c r="A3189" s="7"/>
      <c r="BR3189" s="4"/>
      <c r="BS3189" s="4"/>
      <c r="BT3189" s="3"/>
      <c r="BU3189" s="3"/>
    </row>
    <row r="3190" spans="1:73" ht="15.75">
      <c r="A3190" s="7"/>
      <c r="BR3190" s="4"/>
      <c r="BS3190" s="4"/>
      <c r="BT3190" s="3"/>
      <c r="BU3190" s="3"/>
    </row>
    <row r="3191" spans="1:73" ht="15.75">
      <c r="A3191" s="7"/>
      <c r="BR3191" s="4"/>
      <c r="BS3191" s="4"/>
      <c r="BT3191" s="3"/>
      <c r="BU3191" s="3"/>
    </row>
    <row r="3192" spans="1:73" ht="15.75">
      <c r="A3192" s="7"/>
      <c r="BR3192" s="4"/>
      <c r="BS3192" s="4"/>
      <c r="BT3192" s="3"/>
      <c r="BU3192" s="3"/>
    </row>
    <row r="3193" spans="1:73" ht="15.75">
      <c r="A3193" s="7"/>
      <c r="BR3193" s="4"/>
      <c r="BS3193" s="4"/>
      <c r="BT3193" s="3"/>
      <c r="BU3193" s="3"/>
    </row>
    <row r="3194" spans="1:73" ht="15.75">
      <c r="A3194" s="7"/>
      <c r="BR3194" s="4"/>
      <c r="BS3194" s="4"/>
      <c r="BT3194" s="3"/>
      <c r="BU3194" s="3"/>
    </row>
    <row r="3195" spans="1:73" ht="15.75">
      <c r="A3195" s="7"/>
      <c r="BR3195" s="4"/>
      <c r="BS3195" s="4"/>
      <c r="BT3195" s="3"/>
      <c r="BU3195" s="3"/>
    </row>
    <row r="3196" spans="1:73" ht="15.75">
      <c r="A3196" s="7"/>
      <c r="BR3196" s="4"/>
      <c r="BS3196" s="4"/>
      <c r="BT3196" s="3"/>
      <c r="BU3196" s="3"/>
    </row>
    <row r="3197" spans="1:73" ht="15.75">
      <c r="A3197" s="7"/>
      <c r="BR3197" s="4"/>
      <c r="BS3197" s="4"/>
      <c r="BT3197" s="3"/>
      <c r="BU3197" s="3"/>
    </row>
    <row r="3198" spans="1:73" ht="15.75">
      <c r="A3198" s="7"/>
      <c r="BR3198" s="4"/>
      <c r="BS3198" s="4"/>
      <c r="BT3198" s="3"/>
      <c r="BU3198" s="3"/>
    </row>
    <row r="3199" spans="1:73" ht="15.75">
      <c r="A3199" s="7"/>
      <c r="BR3199" s="4"/>
      <c r="BS3199" s="4"/>
      <c r="BT3199" s="3"/>
      <c r="BU3199" s="3"/>
    </row>
    <row r="3200" spans="1:73" ht="15.75">
      <c r="A3200" s="7"/>
      <c r="BR3200" s="4"/>
      <c r="BS3200" s="4"/>
      <c r="BT3200" s="3"/>
      <c r="BU3200" s="3"/>
    </row>
    <row r="3201" spans="1:73" ht="15.75">
      <c r="A3201" s="7"/>
      <c r="BR3201" s="4"/>
      <c r="BS3201" s="4"/>
      <c r="BT3201" s="3"/>
      <c r="BU3201" s="3"/>
    </row>
    <row r="3202" spans="1:73" ht="15.75">
      <c r="A3202" s="7"/>
      <c r="BR3202" s="4"/>
      <c r="BS3202" s="4"/>
      <c r="BT3202" s="3"/>
      <c r="BU3202" s="3"/>
    </row>
    <row r="3203" spans="1:73" ht="15.75">
      <c r="A3203" s="7"/>
      <c r="BR3203" s="4"/>
      <c r="BS3203" s="4"/>
      <c r="BT3203" s="3"/>
      <c r="BU3203" s="3"/>
    </row>
    <row r="3204" spans="1:73" ht="15.75">
      <c r="A3204" s="7"/>
      <c r="BR3204" s="4"/>
      <c r="BS3204" s="4"/>
      <c r="BT3204" s="3"/>
      <c r="BU3204" s="3"/>
    </row>
    <row r="3205" spans="1:73" ht="15.75">
      <c r="A3205" s="7"/>
      <c r="BR3205" s="4"/>
      <c r="BS3205" s="4"/>
      <c r="BT3205" s="3"/>
      <c r="BU3205" s="3"/>
    </row>
    <row r="3206" spans="1:73" ht="15.75">
      <c r="A3206" s="7"/>
      <c r="BR3206" s="4"/>
      <c r="BS3206" s="4"/>
      <c r="BT3206" s="3"/>
      <c r="BU3206" s="3"/>
    </row>
    <row r="3207" spans="1:73" ht="15.75">
      <c r="A3207" s="7"/>
      <c r="BR3207" s="4"/>
      <c r="BS3207" s="4"/>
      <c r="BT3207" s="3"/>
      <c r="BU3207" s="3"/>
    </row>
    <row r="3208" spans="1:73" ht="15.75">
      <c r="A3208" s="7"/>
      <c r="BR3208" s="4"/>
      <c r="BS3208" s="4"/>
      <c r="BT3208" s="3"/>
      <c r="BU3208" s="3"/>
    </row>
    <row r="3209" spans="1:73" ht="15.75">
      <c r="A3209" s="7"/>
      <c r="BR3209" s="4"/>
      <c r="BS3209" s="4"/>
      <c r="BT3209" s="3"/>
      <c r="BU3209" s="3"/>
    </row>
    <row r="3210" spans="1:73" ht="15.75">
      <c r="A3210" s="7"/>
      <c r="BR3210" s="4"/>
      <c r="BS3210" s="4"/>
      <c r="BT3210" s="3"/>
      <c r="BU3210" s="3"/>
    </row>
    <row r="3211" spans="1:73" ht="15.75">
      <c r="A3211" s="7"/>
      <c r="BR3211" s="4"/>
      <c r="BS3211" s="4"/>
      <c r="BT3211" s="3"/>
      <c r="BU3211" s="3"/>
    </row>
    <row r="3212" spans="1:73" ht="15.75">
      <c r="A3212" s="7"/>
      <c r="BR3212" s="4"/>
      <c r="BS3212" s="4"/>
      <c r="BT3212" s="3"/>
      <c r="BU3212" s="3"/>
    </row>
    <row r="3213" spans="1:73" ht="15.75">
      <c r="A3213" s="7"/>
      <c r="BR3213" s="4"/>
      <c r="BS3213" s="4"/>
      <c r="BT3213" s="3"/>
      <c r="BU3213" s="3"/>
    </row>
    <row r="3214" spans="1:73" ht="15.75">
      <c r="A3214" s="7"/>
      <c r="BR3214" s="4"/>
      <c r="BS3214" s="4"/>
      <c r="BT3214" s="3"/>
      <c r="BU3214" s="3"/>
    </row>
    <row r="3215" spans="1:73" ht="15.75">
      <c r="A3215" s="7"/>
      <c r="BR3215" s="4"/>
      <c r="BS3215" s="4"/>
      <c r="BT3215" s="3"/>
      <c r="BU3215" s="3"/>
    </row>
    <row r="3216" spans="1:73" ht="15.75">
      <c r="A3216" s="7"/>
      <c r="BR3216" s="4"/>
      <c r="BS3216" s="4"/>
      <c r="BT3216" s="3"/>
      <c r="BU3216" s="3"/>
    </row>
    <row r="3217" spans="1:73" ht="15.75">
      <c r="A3217" s="7"/>
      <c r="BR3217" s="4"/>
      <c r="BS3217" s="4"/>
      <c r="BT3217" s="3"/>
      <c r="BU3217" s="3"/>
    </row>
    <row r="3218" spans="1:73" ht="15.75">
      <c r="A3218" s="7"/>
      <c r="BR3218" s="4"/>
      <c r="BS3218" s="4"/>
      <c r="BT3218" s="3"/>
      <c r="BU3218" s="3"/>
    </row>
    <row r="3219" spans="1:73" ht="15.75">
      <c r="A3219" s="7"/>
      <c r="BR3219" s="4"/>
      <c r="BS3219" s="4"/>
      <c r="BT3219" s="3"/>
      <c r="BU3219" s="3"/>
    </row>
    <row r="3220" spans="1:73" ht="15.75">
      <c r="A3220" s="7"/>
      <c r="BR3220" s="4"/>
      <c r="BS3220" s="4"/>
      <c r="BT3220" s="3"/>
      <c r="BU3220" s="3"/>
    </row>
    <row r="3221" spans="1:73" ht="15.75">
      <c r="A3221" s="7"/>
      <c r="BR3221" s="4"/>
      <c r="BS3221" s="4"/>
      <c r="BT3221" s="3"/>
      <c r="BU3221" s="3"/>
    </row>
    <row r="3222" spans="1:73" ht="15.75">
      <c r="A3222" s="7"/>
      <c r="BR3222" s="4"/>
      <c r="BS3222" s="4"/>
      <c r="BT3222" s="3"/>
      <c r="BU3222" s="3"/>
    </row>
    <row r="3223" spans="1:73" ht="15.75">
      <c r="A3223" s="7"/>
      <c r="BR3223" s="4"/>
      <c r="BS3223" s="4"/>
      <c r="BT3223" s="3"/>
      <c r="BU3223" s="3"/>
    </row>
    <row r="3224" spans="1:73" ht="15.75">
      <c r="A3224" s="7"/>
      <c r="BR3224" s="4"/>
      <c r="BS3224" s="4"/>
      <c r="BT3224" s="3"/>
      <c r="BU3224" s="3"/>
    </row>
    <row r="3225" spans="1:73" ht="15.75">
      <c r="A3225" s="7"/>
      <c r="BR3225" s="4"/>
      <c r="BS3225" s="4"/>
      <c r="BT3225" s="3"/>
      <c r="BU3225" s="3"/>
    </row>
    <row r="3226" spans="1:73" ht="15.75">
      <c r="A3226" s="7"/>
      <c r="BR3226" s="4"/>
      <c r="BS3226" s="4"/>
      <c r="BT3226" s="3"/>
      <c r="BU3226" s="3"/>
    </row>
    <row r="3227" spans="1:73" ht="15.75">
      <c r="A3227" s="7"/>
      <c r="BR3227" s="4"/>
      <c r="BS3227" s="4"/>
      <c r="BT3227" s="3"/>
      <c r="BU3227" s="3"/>
    </row>
    <row r="3228" spans="1:73" ht="15.75">
      <c r="A3228" s="7"/>
      <c r="BR3228" s="4"/>
      <c r="BS3228" s="4"/>
      <c r="BT3228" s="3"/>
      <c r="BU3228" s="3"/>
    </row>
    <row r="3229" spans="1:73" ht="15.75">
      <c r="A3229" s="7"/>
      <c r="BR3229" s="4"/>
      <c r="BS3229" s="4"/>
      <c r="BT3229" s="3"/>
      <c r="BU3229" s="3"/>
    </row>
    <row r="3230" spans="1:73" ht="15.75">
      <c r="A3230" s="7"/>
      <c r="BR3230" s="4"/>
      <c r="BS3230" s="4"/>
      <c r="BT3230" s="3"/>
      <c r="BU3230" s="3"/>
    </row>
    <row r="3231" spans="1:73" ht="15.75">
      <c r="A3231" s="7"/>
      <c r="BR3231" s="4"/>
      <c r="BS3231" s="4"/>
      <c r="BT3231" s="3"/>
      <c r="BU3231" s="3"/>
    </row>
    <row r="3232" spans="1:73" ht="15.75">
      <c r="A3232" s="7"/>
      <c r="BR3232" s="4"/>
      <c r="BS3232" s="4"/>
      <c r="BT3232" s="3"/>
      <c r="BU3232" s="3"/>
    </row>
    <row r="3233" spans="1:73" ht="15.75">
      <c r="A3233" s="7"/>
      <c r="BR3233" s="4"/>
      <c r="BS3233" s="4"/>
      <c r="BT3233" s="3"/>
      <c r="BU3233" s="3"/>
    </row>
    <row r="3234" spans="1:73" ht="15.75">
      <c r="A3234" s="7"/>
      <c r="BR3234" s="4"/>
      <c r="BS3234" s="4"/>
      <c r="BT3234" s="3"/>
      <c r="BU3234" s="3"/>
    </row>
    <row r="3235" spans="1:73" ht="15.75">
      <c r="A3235" s="7"/>
      <c r="BR3235" s="4"/>
      <c r="BS3235" s="4"/>
      <c r="BT3235" s="3"/>
      <c r="BU3235" s="3"/>
    </row>
    <row r="3236" spans="1:73" ht="15.75">
      <c r="A3236" s="7"/>
      <c r="BR3236" s="4"/>
      <c r="BS3236" s="4"/>
      <c r="BT3236" s="3"/>
      <c r="BU3236" s="3"/>
    </row>
    <row r="3237" spans="1:73" ht="15.75">
      <c r="A3237" s="7"/>
      <c r="BR3237" s="4"/>
      <c r="BS3237" s="4"/>
      <c r="BT3237" s="3"/>
      <c r="BU3237" s="3"/>
    </row>
    <row r="3238" spans="1:73" ht="15.75">
      <c r="A3238" s="7"/>
      <c r="BR3238" s="4"/>
      <c r="BS3238" s="4"/>
      <c r="BT3238" s="3"/>
      <c r="BU3238" s="3"/>
    </row>
    <row r="3239" spans="1:73" ht="15.75">
      <c r="A3239" s="7"/>
      <c r="BR3239" s="4"/>
      <c r="BS3239" s="4"/>
      <c r="BT3239" s="3"/>
      <c r="BU3239" s="3"/>
    </row>
    <row r="3240" spans="1:73" ht="15.75">
      <c r="A3240" s="7"/>
      <c r="BR3240" s="4"/>
      <c r="BS3240" s="4"/>
      <c r="BT3240" s="3"/>
      <c r="BU3240" s="3"/>
    </row>
    <row r="3241" spans="1:73" ht="15.75">
      <c r="A3241" s="7"/>
      <c r="BR3241" s="4"/>
      <c r="BS3241" s="4"/>
      <c r="BT3241" s="3"/>
      <c r="BU3241" s="3"/>
    </row>
    <row r="3242" spans="1:73" ht="15.75">
      <c r="A3242" s="7"/>
      <c r="BR3242" s="4"/>
      <c r="BS3242" s="4"/>
      <c r="BT3242" s="3"/>
      <c r="BU3242" s="3"/>
    </row>
    <row r="3243" spans="1:73" ht="15.75">
      <c r="A3243" s="7"/>
      <c r="BR3243" s="4"/>
      <c r="BS3243" s="4"/>
      <c r="BT3243" s="3"/>
      <c r="BU3243" s="3"/>
    </row>
    <row r="3244" spans="1:73" ht="15.75">
      <c r="A3244" s="7"/>
      <c r="BR3244" s="4"/>
      <c r="BS3244" s="4"/>
      <c r="BT3244" s="3"/>
      <c r="BU3244" s="3"/>
    </row>
    <row r="3245" spans="1:73" ht="15.75">
      <c r="A3245" s="7"/>
      <c r="BR3245" s="4"/>
      <c r="BS3245" s="4"/>
      <c r="BT3245" s="3"/>
      <c r="BU3245" s="3"/>
    </row>
    <row r="3246" spans="1:73" ht="15.75">
      <c r="A3246" s="7"/>
      <c r="BR3246" s="4"/>
      <c r="BS3246" s="4"/>
      <c r="BT3246" s="3"/>
      <c r="BU3246" s="3"/>
    </row>
    <row r="3247" spans="1:73" ht="15.75">
      <c r="A3247" s="7"/>
      <c r="BR3247" s="4"/>
      <c r="BS3247" s="4"/>
      <c r="BT3247" s="3"/>
      <c r="BU3247" s="3"/>
    </row>
    <row r="3248" spans="1:73" ht="15.75">
      <c r="A3248" s="7"/>
      <c r="BR3248" s="4"/>
      <c r="BS3248" s="4"/>
      <c r="BT3248" s="3"/>
      <c r="BU3248" s="3"/>
    </row>
    <row r="3249" spans="1:73" ht="15.75">
      <c r="A3249" s="7"/>
      <c r="BR3249" s="4"/>
      <c r="BS3249" s="4"/>
      <c r="BT3249" s="3"/>
      <c r="BU3249" s="3"/>
    </row>
    <row r="3250" spans="1:73" ht="15.75">
      <c r="A3250" s="7"/>
      <c r="BR3250" s="4"/>
      <c r="BS3250" s="4"/>
      <c r="BT3250" s="3"/>
      <c r="BU3250" s="3"/>
    </row>
    <row r="3251" spans="1:73" ht="15.75">
      <c r="A3251" s="7"/>
      <c r="BR3251" s="4"/>
      <c r="BS3251" s="4"/>
      <c r="BT3251" s="3"/>
      <c r="BU3251" s="3"/>
    </row>
    <row r="3252" spans="1:73" ht="15.75">
      <c r="A3252" s="7"/>
      <c r="BR3252" s="4"/>
      <c r="BS3252" s="4"/>
      <c r="BT3252" s="3"/>
      <c r="BU3252" s="3"/>
    </row>
    <row r="3253" spans="1:73" ht="15.75">
      <c r="A3253" s="7"/>
      <c r="BR3253" s="4"/>
      <c r="BS3253" s="4"/>
      <c r="BT3253" s="3"/>
      <c r="BU3253" s="3"/>
    </row>
    <row r="3254" spans="1:73" ht="15.75">
      <c r="A3254" s="7"/>
      <c r="BR3254" s="4"/>
      <c r="BS3254" s="4"/>
      <c r="BT3254" s="3"/>
      <c r="BU3254" s="3"/>
    </row>
    <row r="3255" spans="1:73" ht="15.75">
      <c r="A3255" s="7"/>
      <c r="BR3255" s="4"/>
      <c r="BS3255" s="4"/>
      <c r="BT3255" s="3"/>
      <c r="BU3255" s="3"/>
    </row>
    <row r="3256" spans="1:73" ht="15.75">
      <c r="A3256" s="7"/>
      <c r="BR3256" s="4"/>
      <c r="BS3256" s="4"/>
      <c r="BT3256" s="3"/>
      <c r="BU3256" s="3"/>
    </row>
    <row r="3257" spans="1:73" ht="15.75">
      <c r="A3257" s="7"/>
      <c r="BR3257" s="4"/>
      <c r="BS3257" s="4"/>
      <c r="BT3257" s="3"/>
      <c r="BU3257" s="3"/>
    </row>
    <row r="3258" spans="1:73" ht="15.75">
      <c r="A3258" s="7"/>
      <c r="BR3258" s="4"/>
      <c r="BS3258" s="4"/>
      <c r="BT3258" s="3"/>
      <c r="BU3258" s="3"/>
    </row>
    <row r="3259" spans="1:73" ht="15.75">
      <c r="A3259" s="7"/>
      <c r="BR3259" s="4"/>
      <c r="BS3259" s="4"/>
      <c r="BT3259" s="3"/>
      <c r="BU3259" s="3"/>
    </row>
    <row r="3260" spans="1:73" ht="15.75">
      <c r="A3260" s="7"/>
      <c r="BR3260" s="4"/>
      <c r="BS3260" s="4"/>
      <c r="BT3260" s="3"/>
      <c r="BU3260" s="3"/>
    </row>
    <row r="3261" spans="1:73" ht="15.75">
      <c r="A3261" s="7"/>
      <c r="BR3261" s="4"/>
      <c r="BS3261" s="4"/>
      <c r="BT3261" s="3"/>
      <c r="BU3261" s="3"/>
    </row>
    <row r="3262" spans="1:73" ht="15.75">
      <c r="A3262" s="7"/>
      <c r="BR3262" s="4"/>
      <c r="BS3262" s="4"/>
      <c r="BT3262" s="3"/>
      <c r="BU3262" s="3"/>
    </row>
    <row r="3263" spans="1:73" ht="15.75">
      <c r="A3263" s="7"/>
      <c r="BR3263" s="4"/>
      <c r="BS3263" s="4"/>
      <c r="BT3263" s="3"/>
      <c r="BU3263" s="3"/>
    </row>
    <row r="3264" spans="1:73" ht="15.75">
      <c r="A3264" s="7"/>
      <c r="BR3264" s="4"/>
      <c r="BS3264" s="4"/>
      <c r="BT3264" s="3"/>
      <c r="BU3264" s="3"/>
    </row>
    <row r="3265" spans="1:73" ht="15.75">
      <c r="A3265" s="7"/>
      <c r="BR3265" s="4"/>
      <c r="BS3265" s="4"/>
      <c r="BT3265" s="3"/>
      <c r="BU3265" s="3"/>
    </row>
    <row r="3266" spans="1:73" ht="15.75">
      <c r="A3266" s="7"/>
      <c r="BR3266" s="4"/>
      <c r="BS3266" s="4"/>
      <c r="BT3266" s="3"/>
      <c r="BU3266" s="3"/>
    </row>
    <row r="3267" spans="1:73" ht="15.75">
      <c r="A3267" s="7"/>
      <c r="BR3267" s="4"/>
      <c r="BS3267" s="4"/>
      <c r="BT3267" s="3"/>
      <c r="BU3267" s="3"/>
    </row>
    <row r="3268" spans="1:73" ht="15.75">
      <c r="A3268" s="7"/>
      <c r="BR3268" s="4"/>
      <c r="BS3268" s="4"/>
      <c r="BT3268" s="3"/>
      <c r="BU3268" s="3"/>
    </row>
    <row r="3269" spans="1:73" ht="15.75">
      <c r="A3269" s="7"/>
      <c r="BR3269" s="4"/>
      <c r="BS3269" s="4"/>
      <c r="BT3269" s="3"/>
      <c r="BU3269" s="3"/>
    </row>
    <row r="3270" spans="1:73" ht="15.75">
      <c r="A3270" s="7"/>
      <c r="BR3270" s="4"/>
      <c r="BS3270" s="4"/>
      <c r="BT3270" s="3"/>
      <c r="BU3270" s="3"/>
    </row>
    <row r="3271" spans="1:73" ht="15.75">
      <c r="A3271" s="7"/>
      <c r="BR3271" s="4"/>
      <c r="BS3271" s="4"/>
      <c r="BT3271" s="3"/>
      <c r="BU3271" s="3"/>
    </row>
    <row r="3272" spans="1:73" ht="15.75">
      <c r="A3272" s="7"/>
      <c r="BR3272" s="4"/>
      <c r="BS3272" s="4"/>
      <c r="BT3272" s="3"/>
      <c r="BU3272" s="3"/>
    </row>
    <row r="3273" spans="1:73" ht="15.75">
      <c r="A3273" s="7"/>
      <c r="BR3273" s="4"/>
      <c r="BS3273" s="4"/>
      <c r="BT3273" s="3"/>
      <c r="BU3273" s="3"/>
    </row>
    <row r="3274" spans="1:73" ht="15.75">
      <c r="A3274" s="7"/>
      <c r="BR3274" s="4"/>
      <c r="BS3274" s="4"/>
      <c r="BT3274" s="3"/>
      <c r="BU3274" s="3"/>
    </row>
    <row r="3275" spans="1:73" ht="15.75">
      <c r="A3275" s="7"/>
      <c r="BR3275" s="4"/>
      <c r="BS3275" s="4"/>
      <c r="BT3275" s="3"/>
      <c r="BU3275" s="3"/>
    </row>
    <row r="3276" spans="1:73" ht="15.75">
      <c r="A3276" s="7"/>
      <c r="BR3276" s="4"/>
      <c r="BS3276" s="4"/>
      <c r="BT3276" s="3"/>
      <c r="BU3276" s="3"/>
    </row>
    <row r="3277" spans="1:73" ht="15.75">
      <c r="A3277" s="7"/>
      <c r="BR3277" s="4"/>
      <c r="BS3277" s="4"/>
      <c r="BT3277" s="3"/>
      <c r="BU3277" s="3"/>
    </row>
    <row r="3278" spans="1:73" ht="15.75">
      <c r="A3278" s="7"/>
      <c r="BR3278" s="4"/>
      <c r="BS3278" s="4"/>
      <c r="BT3278" s="3"/>
      <c r="BU3278" s="3"/>
    </row>
    <row r="3279" spans="1:73" ht="15.75">
      <c r="A3279" s="7"/>
      <c r="BR3279" s="4"/>
      <c r="BS3279" s="4"/>
      <c r="BT3279" s="3"/>
      <c r="BU3279" s="3"/>
    </row>
    <row r="3280" spans="1:73" ht="15.75">
      <c r="A3280" s="7"/>
      <c r="BR3280" s="4"/>
      <c r="BS3280" s="4"/>
      <c r="BT3280" s="3"/>
      <c r="BU3280" s="3"/>
    </row>
    <row r="3281" spans="1:73" ht="15.75">
      <c r="A3281" s="7"/>
      <c r="BR3281" s="4"/>
      <c r="BS3281" s="4"/>
      <c r="BT3281" s="3"/>
      <c r="BU3281" s="3"/>
    </row>
    <row r="3282" spans="1:73" ht="15.75">
      <c r="A3282" s="7"/>
      <c r="BR3282" s="4"/>
      <c r="BS3282" s="4"/>
      <c r="BT3282" s="3"/>
      <c r="BU3282" s="3"/>
    </row>
    <row r="3283" spans="1:73" ht="15.75">
      <c r="A3283" s="7"/>
      <c r="BR3283" s="4"/>
      <c r="BS3283" s="4"/>
      <c r="BT3283" s="3"/>
      <c r="BU3283" s="3"/>
    </row>
    <row r="3284" spans="1:73" ht="15.75">
      <c r="A3284" s="7"/>
      <c r="BR3284" s="4"/>
      <c r="BS3284" s="4"/>
      <c r="BT3284" s="3"/>
      <c r="BU3284" s="3"/>
    </row>
    <row r="3285" spans="1:73" ht="15.75">
      <c r="A3285" s="7"/>
      <c r="BR3285" s="4"/>
      <c r="BS3285" s="4"/>
      <c r="BT3285" s="3"/>
      <c r="BU3285" s="3"/>
    </row>
    <row r="3286" spans="1:73" ht="15.75">
      <c r="A3286" s="7"/>
      <c r="BR3286" s="4"/>
      <c r="BS3286" s="4"/>
      <c r="BT3286" s="3"/>
      <c r="BU3286" s="3"/>
    </row>
    <row r="3287" spans="1:73" ht="15.75">
      <c r="A3287" s="7"/>
      <c r="BR3287" s="4"/>
      <c r="BS3287" s="4"/>
      <c r="BT3287" s="3"/>
      <c r="BU3287" s="3"/>
    </row>
    <row r="3288" spans="1:73" ht="15.75">
      <c r="A3288" s="7"/>
      <c r="BR3288" s="4"/>
      <c r="BS3288" s="4"/>
      <c r="BT3288" s="3"/>
      <c r="BU3288" s="3"/>
    </row>
    <row r="3289" spans="1:73" ht="15.75">
      <c r="A3289" s="7"/>
      <c r="BR3289" s="4"/>
      <c r="BS3289" s="4"/>
      <c r="BT3289" s="3"/>
      <c r="BU3289" s="3"/>
    </row>
    <row r="3290" spans="1:73" ht="15.75">
      <c r="A3290" s="7"/>
      <c r="BR3290" s="4"/>
      <c r="BS3290" s="4"/>
      <c r="BT3290" s="3"/>
      <c r="BU3290" s="3"/>
    </row>
    <row r="3291" spans="1:73" ht="15.75">
      <c r="A3291" s="7"/>
      <c r="BR3291" s="4"/>
      <c r="BS3291" s="4"/>
      <c r="BT3291" s="3"/>
      <c r="BU3291" s="3"/>
    </row>
    <row r="3292" spans="1:73" ht="15.75">
      <c r="A3292" s="7"/>
      <c r="BR3292" s="4"/>
      <c r="BS3292" s="4"/>
      <c r="BT3292" s="3"/>
      <c r="BU3292" s="3"/>
    </row>
    <row r="3293" spans="1:73" ht="15.75">
      <c r="A3293" s="7"/>
      <c r="BR3293" s="4"/>
      <c r="BS3293" s="4"/>
      <c r="BT3293" s="3"/>
      <c r="BU3293" s="3"/>
    </row>
    <row r="3294" spans="1:73" ht="15.75">
      <c r="A3294" s="7"/>
      <c r="BR3294" s="4"/>
      <c r="BS3294" s="4"/>
      <c r="BT3294" s="3"/>
      <c r="BU3294" s="3"/>
    </row>
    <row r="3295" spans="1:73" ht="15.75">
      <c r="A3295" s="7"/>
      <c r="BR3295" s="4"/>
      <c r="BS3295" s="4"/>
      <c r="BT3295" s="3"/>
      <c r="BU3295" s="3"/>
    </row>
    <row r="3296" spans="1:73" ht="15.75">
      <c r="A3296" s="7"/>
      <c r="BR3296" s="4"/>
      <c r="BS3296" s="4"/>
      <c r="BT3296" s="3"/>
      <c r="BU3296" s="3"/>
    </row>
    <row r="3297" spans="1:73" ht="15.75">
      <c r="A3297" s="7"/>
      <c r="BR3297" s="4"/>
      <c r="BS3297" s="4"/>
      <c r="BT3297" s="3"/>
      <c r="BU3297" s="3"/>
    </row>
    <row r="3298" spans="1:73" ht="15.75">
      <c r="A3298" s="7"/>
      <c r="BR3298" s="4"/>
      <c r="BS3298" s="4"/>
      <c r="BT3298" s="3"/>
      <c r="BU3298" s="3"/>
    </row>
    <row r="3299" spans="1:73" ht="15.75">
      <c r="A3299" s="7"/>
      <c r="BR3299" s="4"/>
      <c r="BS3299" s="4"/>
      <c r="BT3299" s="3"/>
      <c r="BU3299" s="3"/>
    </row>
    <row r="3300" spans="1:73" ht="15.75">
      <c r="A3300" s="7"/>
      <c r="BR3300" s="4"/>
      <c r="BS3300" s="4"/>
      <c r="BT3300" s="3"/>
      <c r="BU3300" s="3"/>
    </row>
    <row r="3301" spans="1:73" ht="15.75">
      <c r="A3301" s="7"/>
      <c r="BR3301" s="4"/>
      <c r="BS3301" s="4"/>
      <c r="BT3301" s="3"/>
      <c r="BU3301" s="3"/>
    </row>
    <row r="3302" spans="1:73" ht="15.75">
      <c r="A3302" s="7"/>
      <c r="BR3302" s="4"/>
      <c r="BS3302" s="4"/>
      <c r="BT3302" s="3"/>
      <c r="BU3302" s="3"/>
    </row>
    <row r="3303" spans="1:73" ht="15.75">
      <c r="A3303" s="7"/>
      <c r="BR3303" s="4"/>
      <c r="BS3303" s="4"/>
      <c r="BT3303" s="3"/>
      <c r="BU3303" s="3"/>
    </row>
    <row r="3304" spans="1:73" ht="15.75">
      <c r="A3304" s="7"/>
      <c r="BR3304" s="4"/>
      <c r="BS3304" s="4"/>
      <c r="BT3304" s="3"/>
      <c r="BU3304" s="3"/>
    </row>
    <row r="3305" spans="1:73" ht="15.75">
      <c r="A3305" s="7"/>
      <c r="BR3305" s="4"/>
      <c r="BS3305" s="4"/>
      <c r="BT3305" s="3"/>
      <c r="BU3305" s="3"/>
    </row>
    <row r="3306" spans="1:73" ht="15.75">
      <c r="A3306" s="7"/>
      <c r="BR3306" s="4"/>
      <c r="BS3306" s="4"/>
      <c r="BT3306" s="3"/>
      <c r="BU3306" s="3"/>
    </row>
    <row r="3307" spans="1:73" ht="15.75">
      <c r="A3307" s="7"/>
      <c r="BR3307" s="4"/>
      <c r="BS3307" s="4"/>
      <c r="BT3307" s="3"/>
      <c r="BU3307" s="3"/>
    </row>
    <row r="3308" spans="1:73" ht="15.75">
      <c r="A3308" s="7"/>
      <c r="BR3308" s="4"/>
      <c r="BS3308" s="4"/>
      <c r="BT3308" s="3"/>
      <c r="BU3308" s="3"/>
    </row>
    <row r="3309" spans="1:73" ht="15.75">
      <c r="A3309" s="7"/>
      <c r="BR3309" s="4"/>
      <c r="BS3309" s="4"/>
      <c r="BT3309" s="3"/>
      <c r="BU3309" s="3"/>
    </row>
    <row r="3310" spans="1:73" ht="15.75">
      <c r="A3310" s="7"/>
      <c r="BR3310" s="4"/>
      <c r="BS3310" s="4"/>
      <c r="BT3310" s="3"/>
      <c r="BU3310" s="3"/>
    </row>
    <row r="3311" spans="1:73" ht="15.75">
      <c r="A3311" s="7"/>
      <c r="BR3311" s="4"/>
      <c r="BS3311" s="4"/>
      <c r="BT3311" s="3"/>
      <c r="BU3311" s="3"/>
    </row>
    <row r="3312" spans="1:73" ht="15.75">
      <c r="A3312" s="7"/>
      <c r="BR3312" s="4"/>
      <c r="BS3312" s="4"/>
      <c r="BT3312" s="3"/>
      <c r="BU3312" s="3"/>
    </row>
    <row r="3313" spans="1:73" ht="15.75">
      <c r="A3313" s="7"/>
      <c r="BR3313" s="4"/>
      <c r="BS3313" s="4"/>
      <c r="BT3313" s="3"/>
      <c r="BU3313" s="3"/>
    </row>
    <row r="3314" spans="1:73" ht="15.75">
      <c r="A3314" s="7"/>
      <c r="BR3314" s="4"/>
      <c r="BS3314" s="4"/>
      <c r="BT3314" s="3"/>
      <c r="BU3314" s="3"/>
    </row>
    <row r="3315" spans="1:73" ht="15.75">
      <c r="A3315" s="7"/>
      <c r="BR3315" s="4"/>
      <c r="BS3315" s="4"/>
      <c r="BT3315" s="3"/>
      <c r="BU3315" s="3"/>
    </row>
    <row r="3316" spans="1:73" ht="15.75">
      <c r="A3316" s="7"/>
      <c r="BR3316" s="4"/>
      <c r="BS3316" s="4"/>
      <c r="BT3316" s="3"/>
      <c r="BU3316" s="3"/>
    </row>
    <row r="3317" spans="1:73" ht="15.75">
      <c r="A3317" s="7"/>
      <c r="BR3317" s="4"/>
      <c r="BS3317" s="4"/>
      <c r="BT3317" s="3"/>
      <c r="BU3317" s="3"/>
    </row>
    <row r="3318" spans="1:73" ht="15.75">
      <c r="A3318" s="7"/>
      <c r="BR3318" s="4"/>
      <c r="BS3318" s="4"/>
      <c r="BT3318" s="3"/>
      <c r="BU3318" s="3"/>
    </row>
    <row r="3319" spans="1:73" ht="15.75">
      <c r="A3319" s="7"/>
      <c r="BR3319" s="4"/>
      <c r="BS3319" s="4"/>
      <c r="BT3319" s="3"/>
      <c r="BU3319" s="3"/>
    </row>
    <row r="3320" spans="1:73" ht="15.75">
      <c r="A3320" s="7"/>
      <c r="BR3320" s="4"/>
      <c r="BS3320" s="4"/>
      <c r="BT3320" s="3"/>
      <c r="BU3320" s="3"/>
    </row>
    <row r="3321" spans="1:73" ht="15.75">
      <c r="A3321" s="7"/>
      <c r="BR3321" s="4"/>
      <c r="BS3321" s="4"/>
      <c r="BT3321" s="3"/>
      <c r="BU3321" s="3"/>
    </row>
    <row r="3322" spans="1:73" ht="15.75">
      <c r="A3322" s="7"/>
      <c r="BR3322" s="4"/>
      <c r="BS3322" s="4"/>
      <c r="BT3322" s="3"/>
      <c r="BU3322" s="3"/>
    </row>
    <row r="3323" spans="1:73" ht="15.75">
      <c r="A3323" s="7"/>
      <c r="BR3323" s="4"/>
      <c r="BS3323" s="4"/>
      <c r="BT3323" s="3"/>
      <c r="BU3323" s="3"/>
    </row>
    <row r="3324" spans="1:73" ht="15.75">
      <c r="A3324" s="7"/>
      <c r="BR3324" s="4"/>
      <c r="BS3324" s="4"/>
      <c r="BT3324" s="3"/>
      <c r="BU3324" s="3"/>
    </row>
    <row r="3325" spans="1:73" ht="15.75">
      <c r="A3325" s="7"/>
      <c r="BR3325" s="4"/>
      <c r="BS3325" s="4"/>
      <c r="BT3325" s="3"/>
      <c r="BU3325" s="3"/>
    </row>
    <row r="3326" spans="1:73" ht="15.75">
      <c r="A3326" s="7"/>
      <c r="BR3326" s="4"/>
      <c r="BS3326" s="4"/>
      <c r="BT3326" s="3"/>
      <c r="BU3326" s="3"/>
    </row>
    <row r="3327" spans="1:73" ht="15.75">
      <c r="A3327" s="7"/>
      <c r="BR3327" s="4"/>
      <c r="BS3327" s="4"/>
      <c r="BT3327" s="3"/>
      <c r="BU3327" s="3"/>
    </row>
    <row r="3328" spans="1:73" ht="15.75">
      <c r="A3328" s="7"/>
      <c r="BR3328" s="4"/>
      <c r="BS3328" s="4"/>
      <c r="BT3328" s="3"/>
      <c r="BU3328" s="3"/>
    </row>
    <row r="3329" spans="1:73" ht="15.75">
      <c r="A3329" s="7"/>
      <c r="BR3329" s="4"/>
      <c r="BS3329" s="4"/>
      <c r="BT3329" s="3"/>
      <c r="BU3329" s="3"/>
    </row>
    <row r="3330" spans="1:73" ht="15.75">
      <c r="A3330" s="7"/>
      <c r="BR3330" s="4"/>
      <c r="BS3330" s="4"/>
      <c r="BT3330" s="3"/>
      <c r="BU3330" s="3"/>
    </row>
    <row r="3331" spans="1:73" ht="15.75">
      <c r="A3331" s="7"/>
      <c r="BR3331" s="4"/>
      <c r="BS3331" s="4"/>
      <c r="BT3331" s="3"/>
      <c r="BU3331" s="3"/>
    </row>
    <row r="3332" spans="1:73" ht="15.75">
      <c r="A3332" s="7"/>
      <c r="BR3332" s="4"/>
      <c r="BS3332" s="4"/>
      <c r="BT3332" s="3"/>
      <c r="BU3332" s="3"/>
    </row>
    <row r="3333" spans="1:73" ht="15.75">
      <c r="A3333" s="7"/>
      <c r="BR3333" s="4"/>
      <c r="BS3333" s="4"/>
      <c r="BT3333" s="3"/>
      <c r="BU3333" s="3"/>
    </row>
    <row r="3334" spans="1:73" ht="15.75">
      <c r="A3334" s="7"/>
      <c r="BR3334" s="4"/>
      <c r="BS3334" s="4"/>
      <c r="BT3334" s="3"/>
      <c r="BU3334" s="3"/>
    </row>
    <row r="3335" spans="1:73" ht="15.75">
      <c r="A3335" s="7"/>
      <c r="BR3335" s="4"/>
      <c r="BS3335" s="4"/>
      <c r="BT3335" s="3"/>
      <c r="BU3335" s="3"/>
    </row>
    <row r="3336" spans="1:73" ht="15.75">
      <c r="A3336" s="7"/>
      <c r="BR3336" s="4"/>
      <c r="BS3336" s="4"/>
      <c r="BT3336" s="3"/>
      <c r="BU3336" s="3"/>
    </row>
    <row r="3337" spans="1:73" ht="15.75">
      <c r="A3337" s="7"/>
      <c r="BR3337" s="4"/>
      <c r="BS3337" s="4"/>
      <c r="BT3337" s="3"/>
      <c r="BU3337" s="3"/>
    </row>
    <row r="3338" spans="1:73" ht="15.75">
      <c r="A3338" s="7"/>
      <c r="BR3338" s="4"/>
      <c r="BS3338" s="4"/>
      <c r="BT3338" s="3"/>
      <c r="BU3338" s="3"/>
    </row>
    <row r="3339" spans="1:73" ht="15.75">
      <c r="A3339" s="7"/>
      <c r="BR3339" s="4"/>
      <c r="BS3339" s="4"/>
      <c r="BT3339" s="3"/>
      <c r="BU3339" s="3"/>
    </row>
    <row r="3340" spans="1:73" ht="15.75">
      <c r="A3340" s="7"/>
      <c r="BR3340" s="4"/>
      <c r="BS3340" s="4"/>
      <c r="BT3340" s="3"/>
      <c r="BU3340" s="3"/>
    </row>
    <row r="3341" spans="1:73" ht="15.75">
      <c r="A3341" s="7"/>
      <c r="BR3341" s="4"/>
      <c r="BS3341" s="4"/>
      <c r="BT3341" s="3"/>
      <c r="BU3341" s="3"/>
    </row>
    <row r="3342" spans="1:73" ht="15.75">
      <c r="A3342" s="7"/>
      <c r="BR3342" s="4"/>
      <c r="BS3342" s="4"/>
      <c r="BT3342" s="3"/>
      <c r="BU3342" s="3"/>
    </row>
    <row r="3343" spans="1:73" ht="15.75">
      <c r="A3343" s="7"/>
      <c r="BR3343" s="4"/>
      <c r="BS3343" s="4"/>
      <c r="BT3343" s="3"/>
      <c r="BU3343" s="3"/>
    </row>
    <row r="3344" spans="1:73" ht="15.75">
      <c r="A3344" s="7"/>
      <c r="BR3344" s="4"/>
      <c r="BS3344" s="4"/>
      <c r="BT3344" s="3"/>
      <c r="BU3344" s="3"/>
    </row>
    <row r="3345" spans="1:73" ht="15.75">
      <c r="A3345" s="7"/>
      <c r="BR3345" s="4"/>
      <c r="BS3345" s="4"/>
      <c r="BT3345" s="3"/>
      <c r="BU3345" s="3"/>
    </row>
    <row r="3346" spans="1:73" ht="15.75">
      <c r="A3346" s="7"/>
      <c r="BR3346" s="4"/>
      <c r="BS3346" s="4"/>
      <c r="BT3346" s="3"/>
      <c r="BU3346" s="3"/>
    </row>
    <row r="3347" spans="1:73" ht="15.75">
      <c r="A3347" s="7"/>
      <c r="BR3347" s="4"/>
      <c r="BS3347" s="4"/>
      <c r="BT3347" s="3"/>
      <c r="BU3347" s="3"/>
    </row>
    <row r="3348" spans="1:73" ht="15.75">
      <c r="A3348" s="7"/>
      <c r="BR3348" s="4"/>
      <c r="BS3348" s="4"/>
      <c r="BT3348" s="3"/>
      <c r="BU3348" s="3"/>
    </row>
    <row r="3349" spans="1:73" ht="15.75">
      <c r="A3349" s="7"/>
      <c r="BR3349" s="4"/>
      <c r="BS3349" s="4"/>
      <c r="BT3349" s="3"/>
      <c r="BU3349" s="3"/>
    </row>
    <row r="3350" spans="1:73" ht="15.75">
      <c r="A3350" s="7"/>
      <c r="BR3350" s="4"/>
      <c r="BS3350" s="4"/>
      <c r="BT3350" s="3"/>
      <c r="BU3350" s="3"/>
    </row>
    <row r="3351" spans="1:73" ht="15.75">
      <c r="A3351" s="7"/>
      <c r="BR3351" s="4"/>
      <c r="BS3351" s="4"/>
      <c r="BT3351" s="3"/>
      <c r="BU3351" s="3"/>
    </row>
    <row r="3352" spans="1:73" ht="15.75">
      <c r="A3352" s="7"/>
      <c r="BR3352" s="4"/>
      <c r="BS3352" s="4"/>
      <c r="BT3352" s="3"/>
      <c r="BU3352" s="3"/>
    </row>
    <row r="3353" spans="1:73" ht="15.75">
      <c r="A3353" s="7"/>
      <c r="BR3353" s="4"/>
      <c r="BS3353" s="4"/>
      <c r="BT3353" s="3"/>
      <c r="BU3353" s="3"/>
    </row>
    <row r="3354" spans="1:73" ht="15.75">
      <c r="A3354" s="7"/>
      <c r="BR3354" s="4"/>
      <c r="BS3354" s="4"/>
      <c r="BT3354" s="3"/>
      <c r="BU3354" s="3"/>
    </row>
    <row r="3355" spans="1:73" ht="15.75">
      <c r="A3355" s="7"/>
      <c r="BR3355" s="4"/>
      <c r="BS3355" s="4"/>
      <c r="BT3355" s="3"/>
      <c r="BU3355" s="3"/>
    </row>
    <row r="3356" spans="1:73" ht="15.75">
      <c r="A3356" s="7"/>
      <c r="BR3356" s="4"/>
      <c r="BS3356" s="4"/>
      <c r="BT3356" s="3"/>
      <c r="BU3356" s="3"/>
    </row>
    <row r="3357" spans="1:73" ht="15.75">
      <c r="A3357" s="7"/>
      <c r="BR3357" s="4"/>
      <c r="BS3357" s="4"/>
      <c r="BT3357" s="3"/>
      <c r="BU3357" s="3"/>
    </row>
    <row r="3358" spans="1:73" ht="15.75">
      <c r="A3358" s="7"/>
      <c r="BR3358" s="4"/>
      <c r="BS3358" s="4"/>
      <c r="BT3358" s="3"/>
      <c r="BU3358" s="3"/>
    </row>
    <row r="3359" spans="1:73" ht="15.75">
      <c r="A3359" s="7"/>
      <c r="BR3359" s="4"/>
      <c r="BS3359" s="4"/>
      <c r="BT3359" s="3"/>
      <c r="BU3359" s="3"/>
    </row>
    <row r="3360" spans="1:73" ht="15.75">
      <c r="A3360" s="7"/>
      <c r="BR3360" s="4"/>
      <c r="BS3360" s="4"/>
      <c r="BT3360" s="3"/>
      <c r="BU3360" s="3"/>
    </row>
    <row r="3361" spans="1:73" ht="15.75">
      <c r="A3361" s="7"/>
      <c r="BR3361" s="4"/>
      <c r="BS3361" s="4"/>
      <c r="BT3361" s="3"/>
      <c r="BU3361" s="3"/>
    </row>
    <row r="3362" spans="1:73" ht="15.75">
      <c r="A3362" s="7"/>
      <c r="BR3362" s="4"/>
      <c r="BS3362" s="4"/>
      <c r="BT3362" s="3"/>
      <c r="BU3362" s="3"/>
    </row>
    <row r="3363" spans="1:73" ht="15.75">
      <c r="A3363" s="7"/>
      <c r="BR3363" s="4"/>
      <c r="BS3363" s="4"/>
      <c r="BT3363" s="3"/>
      <c r="BU3363" s="3"/>
    </row>
    <row r="3364" spans="1:73" ht="15.75">
      <c r="A3364" s="7"/>
      <c r="BR3364" s="4"/>
      <c r="BS3364" s="4"/>
      <c r="BT3364" s="3"/>
      <c r="BU3364" s="3"/>
    </row>
    <row r="3365" spans="1:73" ht="15.75">
      <c r="A3365" s="7"/>
      <c r="BR3365" s="4"/>
      <c r="BS3365" s="4"/>
      <c r="BT3365" s="3"/>
      <c r="BU3365" s="3"/>
    </row>
    <row r="3366" spans="1:73" ht="15.75">
      <c r="A3366" s="7"/>
      <c r="BR3366" s="4"/>
      <c r="BS3366" s="4"/>
      <c r="BT3366" s="3"/>
      <c r="BU3366" s="3"/>
    </row>
    <row r="3367" spans="1:73" ht="15.75">
      <c r="A3367" s="7"/>
      <c r="BR3367" s="4"/>
      <c r="BS3367" s="4"/>
      <c r="BT3367" s="3"/>
      <c r="BU3367" s="3"/>
    </row>
    <row r="3368" spans="1:73" ht="15.75">
      <c r="A3368" s="7"/>
      <c r="BR3368" s="4"/>
      <c r="BS3368" s="4"/>
      <c r="BT3368" s="3"/>
      <c r="BU3368" s="3"/>
    </row>
    <row r="3369" spans="1:73" ht="15.75">
      <c r="A3369" s="7"/>
      <c r="BR3369" s="4"/>
      <c r="BS3369" s="4"/>
      <c r="BT3369" s="3"/>
      <c r="BU3369" s="3"/>
    </row>
    <row r="3370" spans="1:73" ht="15.75">
      <c r="A3370" s="7"/>
      <c r="BR3370" s="4"/>
      <c r="BS3370" s="4"/>
      <c r="BT3370" s="3"/>
      <c r="BU3370" s="3"/>
    </row>
    <row r="3371" spans="1:73" ht="15.75">
      <c r="A3371" s="7"/>
      <c r="BR3371" s="4"/>
      <c r="BS3371" s="4"/>
      <c r="BT3371" s="3"/>
      <c r="BU3371" s="3"/>
    </row>
    <row r="3372" spans="1:73" ht="15.75">
      <c r="A3372" s="7"/>
      <c r="BR3372" s="4"/>
      <c r="BS3372" s="4"/>
      <c r="BT3372" s="3"/>
      <c r="BU3372" s="3"/>
    </row>
    <row r="3373" spans="1:73" ht="15.75">
      <c r="A3373" s="7"/>
      <c r="BR3373" s="4"/>
      <c r="BS3373" s="4"/>
      <c r="BT3373" s="3"/>
      <c r="BU3373" s="3"/>
    </row>
    <row r="3374" spans="1:73" ht="15.75">
      <c r="A3374" s="7"/>
      <c r="BR3374" s="4"/>
      <c r="BS3374" s="4"/>
      <c r="BT3374" s="3"/>
      <c r="BU3374" s="3"/>
    </row>
    <row r="3375" spans="1:73" ht="15.75">
      <c r="A3375" s="7"/>
      <c r="BR3375" s="4"/>
      <c r="BS3375" s="4"/>
      <c r="BT3375" s="3"/>
      <c r="BU3375" s="3"/>
    </row>
    <row r="3376" spans="1:73" ht="15.75">
      <c r="A3376" s="7"/>
      <c r="BR3376" s="4"/>
      <c r="BS3376" s="4"/>
      <c r="BT3376" s="3"/>
      <c r="BU3376" s="3"/>
    </row>
    <row r="3377" spans="1:73" ht="15.75">
      <c r="A3377" s="7"/>
      <c r="BR3377" s="4"/>
      <c r="BS3377" s="4"/>
      <c r="BT3377" s="3"/>
      <c r="BU3377" s="3"/>
    </row>
    <row r="3378" spans="1:73" ht="15.75">
      <c r="A3378" s="7"/>
      <c r="BR3378" s="4"/>
      <c r="BS3378" s="4"/>
      <c r="BT3378" s="3"/>
      <c r="BU3378" s="3"/>
    </row>
    <row r="3379" spans="1:73" ht="15.75">
      <c r="A3379" s="7"/>
      <c r="BR3379" s="4"/>
      <c r="BS3379" s="4"/>
      <c r="BT3379" s="3"/>
      <c r="BU3379" s="3"/>
    </row>
    <row r="3380" spans="1:73" ht="15.75">
      <c r="A3380" s="7"/>
      <c r="BR3380" s="4"/>
      <c r="BS3380" s="4"/>
      <c r="BT3380" s="3"/>
      <c r="BU3380" s="3"/>
    </row>
    <row r="3381" spans="1:73" ht="15.75">
      <c r="A3381" s="7"/>
      <c r="BR3381" s="4"/>
      <c r="BS3381" s="4"/>
      <c r="BT3381" s="3"/>
      <c r="BU3381" s="3"/>
    </row>
    <row r="3382" spans="1:73" ht="15.75">
      <c r="A3382" s="7"/>
      <c r="BR3382" s="4"/>
      <c r="BS3382" s="4"/>
      <c r="BT3382" s="3"/>
      <c r="BU3382" s="3"/>
    </row>
    <row r="3383" spans="1:73" ht="15.75">
      <c r="A3383" s="7"/>
      <c r="BR3383" s="4"/>
      <c r="BS3383" s="4"/>
      <c r="BT3383" s="3"/>
      <c r="BU3383" s="3"/>
    </row>
    <row r="3384" spans="1:73" ht="15.75">
      <c r="A3384" s="7"/>
      <c r="BR3384" s="4"/>
      <c r="BS3384" s="4"/>
      <c r="BT3384" s="3"/>
      <c r="BU3384" s="3"/>
    </row>
    <row r="3385" spans="1:73" ht="15.75">
      <c r="A3385" s="7"/>
      <c r="BR3385" s="4"/>
      <c r="BS3385" s="4"/>
      <c r="BT3385" s="3"/>
      <c r="BU3385" s="3"/>
    </row>
    <row r="3386" spans="1:73" ht="15.75">
      <c r="A3386" s="7"/>
      <c r="BR3386" s="4"/>
      <c r="BS3386" s="4"/>
      <c r="BT3386" s="3"/>
      <c r="BU3386" s="3"/>
    </row>
    <row r="3387" spans="1:73" ht="15.75">
      <c r="A3387" s="7"/>
      <c r="BR3387" s="4"/>
      <c r="BS3387" s="4"/>
      <c r="BT3387" s="3"/>
      <c r="BU3387" s="3"/>
    </row>
    <row r="3388" spans="1:73" ht="15.75">
      <c r="A3388" s="7"/>
      <c r="BR3388" s="4"/>
      <c r="BS3388" s="4"/>
      <c r="BT3388" s="3"/>
      <c r="BU3388" s="3"/>
    </row>
    <row r="3389" spans="1:73" ht="15.75">
      <c r="A3389" s="7"/>
      <c r="BR3389" s="4"/>
      <c r="BS3389" s="4"/>
      <c r="BT3389" s="3"/>
      <c r="BU3389" s="3"/>
    </row>
    <row r="3390" spans="1:73" ht="15.75">
      <c r="A3390" s="7"/>
      <c r="BR3390" s="4"/>
      <c r="BS3390" s="4"/>
      <c r="BT3390" s="3"/>
      <c r="BU3390" s="3"/>
    </row>
    <row r="3391" spans="1:73" ht="15.75">
      <c r="A3391" s="7"/>
      <c r="BR3391" s="4"/>
      <c r="BS3391" s="4"/>
      <c r="BT3391" s="3"/>
      <c r="BU3391" s="3"/>
    </row>
    <row r="3392" spans="1:73" ht="15.75">
      <c r="A3392" s="7"/>
      <c r="BR3392" s="4"/>
      <c r="BS3392" s="4"/>
      <c r="BT3392" s="3"/>
      <c r="BU3392" s="3"/>
    </row>
    <row r="3393" spans="1:73" ht="15.75">
      <c r="A3393" s="7"/>
      <c r="BR3393" s="4"/>
      <c r="BS3393" s="4"/>
      <c r="BT3393" s="3"/>
      <c r="BU3393" s="3"/>
    </row>
    <row r="3394" spans="1:73" ht="15.75">
      <c r="A3394" s="7"/>
      <c r="BR3394" s="4"/>
      <c r="BS3394" s="4"/>
      <c r="BT3394" s="3"/>
      <c r="BU3394" s="3"/>
    </row>
    <row r="3395" spans="1:73" ht="15.75">
      <c r="A3395" s="7"/>
      <c r="BR3395" s="4"/>
      <c r="BS3395" s="4"/>
      <c r="BT3395" s="3"/>
      <c r="BU3395" s="3"/>
    </row>
    <row r="3396" spans="1:73" ht="15.75">
      <c r="A3396" s="7"/>
      <c r="BR3396" s="4"/>
      <c r="BS3396" s="4"/>
      <c r="BT3396" s="3"/>
      <c r="BU3396" s="3"/>
    </row>
    <row r="3397" spans="1:73" ht="15.75">
      <c r="A3397" s="7"/>
      <c r="BR3397" s="4"/>
      <c r="BS3397" s="4"/>
      <c r="BT3397" s="3"/>
      <c r="BU3397" s="3"/>
    </row>
    <row r="3398" spans="1:73" ht="15.75">
      <c r="A3398" s="7"/>
      <c r="BR3398" s="4"/>
      <c r="BS3398" s="4"/>
      <c r="BT3398" s="3"/>
      <c r="BU3398" s="3"/>
    </row>
    <row r="3399" spans="1:73" ht="15.75">
      <c r="A3399" s="7"/>
      <c r="BR3399" s="4"/>
      <c r="BS3399" s="4"/>
      <c r="BT3399" s="3"/>
      <c r="BU3399" s="3"/>
    </row>
    <row r="3400" spans="1:73" ht="15.75">
      <c r="A3400" s="7"/>
      <c r="BR3400" s="4"/>
      <c r="BS3400" s="4"/>
      <c r="BT3400" s="3"/>
      <c r="BU3400" s="3"/>
    </row>
    <row r="3401" spans="1:73" ht="15.75">
      <c r="A3401" s="7"/>
      <c r="BR3401" s="4"/>
      <c r="BS3401" s="4"/>
      <c r="BT3401" s="3"/>
      <c r="BU3401" s="3"/>
    </row>
    <row r="3402" spans="1:73" ht="15.75">
      <c r="A3402" s="7"/>
      <c r="BR3402" s="4"/>
      <c r="BS3402" s="4"/>
      <c r="BT3402" s="3"/>
      <c r="BU3402" s="3"/>
    </row>
    <row r="3403" spans="1:73" ht="15.75">
      <c r="A3403" s="7"/>
      <c r="BR3403" s="4"/>
      <c r="BS3403" s="4"/>
      <c r="BT3403" s="3"/>
      <c r="BU3403" s="3"/>
    </row>
    <row r="3404" spans="1:73" ht="15.75">
      <c r="A3404" s="7"/>
      <c r="BR3404" s="4"/>
      <c r="BS3404" s="4"/>
      <c r="BT3404" s="3"/>
      <c r="BU3404" s="3"/>
    </row>
    <row r="3405" spans="1:73" ht="15.75">
      <c r="A3405" s="7"/>
      <c r="BR3405" s="4"/>
      <c r="BS3405" s="4"/>
      <c r="BT3405" s="3"/>
      <c r="BU3405" s="3"/>
    </row>
    <row r="3406" spans="1:73" ht="15.75">
      <c r="A3406" s="7"/>
      <c r="BR3406" s="4"/>
      <c r="BS3406" s="4"/>
      <c r="BT3406" s="3"/>
      <c r="BU3406" s="3"/>
    </row>
    <row r="3407" spans="1:73" ht="15.75">
      <c r="A3407" s="7"/>
      <c r="BR3407" s="4"/>
      <c r="BS3407" s="4"/>
      <c r="BT3407" s="3"/>
      <c r="BU3407" s="3"/>
    </row>
    <row r="3408" spans="1:73" ht="15.75">
      <c r="A3408" s="7"/>
      <c r="BR3408" s="4"/>
      <c r="BS3408" s="4"/>
      <c r="BT3408" s="3"/>
      <c r="BU3408" s="3"/>
    </row>
    <row r="3409" spans="1:73" ht="15.75">
      <c r="A3409" s="7"/>
      <c r="BR3409" s="4"/>
      <c r="BS3409" s="4"/>
      <c r="BT3409" s="3"/>
      <c r="BU3409" s="3"/>
    </row>
    <row r="3410" spans="1:73" ht="15.75">
      <c r="A3410" s="7"/>
      <c r="BR3410" s="4"/>
      <c r="BS3410" s="4"/>
      <c r="BT3410" s="3"/>
      <c r="BU3410" s="3"/>
    </row>
    <row r="3411" spans="1:73" ht="15.75">
      <c r="A3411" s="7"/>
      <c r="BR3411" s="4"/>
      <c r="BS3411" s="4"/>
      <c r="BT3411" s="3"/>
      <c r="BU3411" s="3"/>
    </row>
    <row r="3412" spans="1:73" ht="15.75">
      <c r="A3412" s="7"/>
      <c r="BR3412" s="4"/>
      <c r="BS3412" s="4"/>
      <c r="BT3412" s="3"/>
      <c r="BU3412" s="3"/>
    </row>
    <row r="3413" spans="1:73" ht="15.75">
      <c r="A3413" s="7"/>
      <c r="BR3413" s="4"/>
      <c r="BS3413" s="4"/>
      <c r="BT3413" s="3"/>
      <c r="BU3413" s="3"/>
    </row>
    <row r="3414" spans="1:73" ht="15.75">
      <c r="A3414" s="7"/>
      <c r="BR3414" s="4"/>
      <c r="BS3414" s="4"/>
      <c r="BT3414" s="3"/>
      <c r="BU3414" s="3"/>
    </row>
    <row r="3415" spans="1:73" ht="15.75">
      <c r="A3415" s="7"/>
      <c r="BR3415" s="4"/>
      <c r="BS3415" s="4"/>
      <c r="BT3415" s="3"/>
      <c r="BU3415" s="3"/>
    </row>
    <row r="3416" spans="1:73" ht="15.75">
      <c r="A3416" s="7"/>
      <c r="BR3416" s="4"/>
      <c r="BS3416" s="4"/>
      <c r="BT3416" s="3"/>
      <c r="BU3416" s="3"/>
    </row>
    <row r="3417" spans="1:73" ht="15.75">
      <c r="A3417" s="7"/>
      <c r="BR3417" s="4"/>
      <c r="BS3417" s="4"/>
      <c r="BT3417" s="3"/>
      <c r="BU3417" s="3"/>
    </row>
    <row r="3418" spans="1:73" ht="15.75">
      <c r="A3418" s="7"/>
      <c r="BR3418" s="4"/>
      <c r="BS3418" s="4"/>
      <c r="BT3418" s="3"/>
      <c r="BU3418" s="3"/>
    </row>
    <row r="3419" spans="1:73" ht="15.75">
      <c r="A3419" s="7"/>
      <c r="BR3419" s="4"/>
      <c r="BS3419" s="4"/>
      <c r="BT3419" s="3"/>
      <c r="BU3419" s="3"/>
    </row>
    <row r="3420" spans="1:73" ht="15.75">
      <c r="A3420" s="7"/>
      <c r="BR3420" s="4"/>
      <c r="BS3420" s="4"/>
      <c r="BT3420" s="3"/>
      <c r="BU3420" s="3"/>
    </row>
    <row r="3421" spans="1:73" ht="15.75">
      <c r="A3421" s="7"/>
      <c r="BR3421" s="4"/>
      <c r="BS3421" s="4"/>
      <c r="BT3421" s="3"/>
      <c r="BU3421" s="3"/>
    </row>
    <row r="3422" spans="1:73" ht="15.75">
      <c r="A3422" s="7"/>
      <c r="BR3422" s="4"/>
      <c r="BS3422" s="4"/>
      <c r="BT3422" s="3"/>
      <c r="BU3422" s="3"/>
    </row>
    <row r="3423" spans="1:73" ht="15.75">
      <c r="A3423" s="7"/>
      <c r="BR3423" s="4"/>
      <c r="BS3423" s="4"/>
      <c r="BT3423" s="3"/>
      <c r="BU3423" s="3"/>
    </row>
    <row r="3424" spans="1:73" ht="15.75">
      <c r="A3424" s="7"/>
      <c r="BR3424" s="4"/>
      <c r="BS3424" s="4"/>
      <c r="BT3424" s="3"/>
      <c r="BU3424" s="3"/>
    </row>
    <row r="3425" spans="1:73" ht="15.75">
      <c r="A3425" s="7"/>
      <c r="BR3425" s="4"/>
      <c r="BS3425" s="4"/>
      <c r="BT3425" s="3"/>
      <c r="BU3425" s="3"/>
    </row>
    <row r="3426" spans="1:73" ht="15.75">
      <c r="A3426" s="7"/>
      <c r="BR3426" s="4"/>
      <c r="BS3426" s="4"/>
      <c r="BT3426" s="3"/>
      <c r="BU3426" s="3"/>
    </row>
    <row r="3427" spans="1:73" ht="15.75">
      <c r="A3427" s="7"/>
      <c r="BR3427" s="4"/>
      <c r="BS3427" s="4"/>
      <c r="BT3427" s="3"/>
      <c r="BU3427" s="3"/>
    </row>
    <row r="3428" spans="1:73" ht="15.75">
      <c r="A3428" s="7"/>
      <c r="BR3428" s="4"/>
      <c r="BS3428" s="4"/>
      <c r="BT3428" s="3"/>
      <c r="BU3428" s="3"/>
    </row>
    <row r="3429" spans="1:73" ht="15.75">
      <c r="A3429" s="7"/>
      <c r="BR3429" s="4"/>
      <c r="BS3429" s="4"/>
      <c r="BT3429" s="3"/>
      <c r="BU3429" s="3"/>
    </row>
    <row r="3430" spans="1:73" ht="15.75">
      <c r="A3430" s="7"/>
      <c r="BR3430" s="4"/>
      <c r="BS3430" s="4"/>
      <c r="BT3430" s="3"/>
      <c r="BU3430" s="3"/>
    </row>
    <row r="3431" spans="1:73" ht="15.75">
      <c r="A3431" s="7"/>
      <c r="BR3431" s="4"/>
      <c r="BS3431" s="4"/>
      <c r="BT3431" s="3"/>
      <c r="BU3431" s="3"/>
    </row>
    <row r="3432" spans="1:73" ht="15.75">
      <c r="A3432" s="7"/>
      <c r="BR3432" s="4"/>
      <c r="BS3432" s="4"/>
      <c r="BT3432" s="3"/>
      <c r="BU3432" s="3"/>
    </row>
    <row r="3433" spans="1:73" ht="15.75">
      <c r="A3433" s="7"/>
      <c r="BR3433" s="4"/>
      <c r="BS3433" s="4"/>
      <c r="BT3433" s="3"/>
      <c r="BU3433" s="3"/>
    </row>
    <row r="3434" spans="1:73" ht="15.75">
      <c r="A3434" s="7"/>
      <c r="BR3434" s="4"/>
      <c r="BS3434" s="4"/>
      <c r="BT3434" s="3"/>
      <c r="BU3434" s="3"/>
    </row>
    <row r="3435" spans="1:73" ht="15.75">
      <c r="A3435" s="7"/>
      <c r="BR3435" s="4"/>
      <c r="BS3435" s="4"/>
      <c r="BT3435" s="3"/>
      <c r="BU3435" s="3"/>
    </row>
    <row r="3436" spans="1:73" ht="15.75">
      <c r="A3436" s="7"/>
      <c r="BR3436" s="4"/>
      <c r="BS3436" s="4"/>
      <c r="BT3436" s="3"/>
      <c r="BU3436" s="3"/>
    </row>
    <row r="3437" spans="1:73" ht="15.75">
      <c r="A3437" s="7"/>
      <c r="BR3437" s="4"/>
      <c r="BS3437" s="4"/>
      <c r="BT3437" s="3"/>
      <c r="BU3437" s="3"/>
    </row>
    <row r="3438" spans="1:73" ht="15.75">
      <c r="A3438" s="7"/>
      <c r="BR3438" s="4"/>
      <c r="BS3438" s="4"/>
      <c r="BT3438" s="3"/>
      <c r="BU3438" s="3"/>
    </row>
    <row r="3439" spans="1:73" ht="15.75">
      <c r="A3439" s="7"/>
      <c r="BR3439" s="4"/>
      <c r="BS3439" s="4"/>
      <c r="BT3439" s="3"/>
      <c r="BU3439" s="3"/>
    </row>
    <row r="3440" spans="1:73" ht="15.75">
      <c r="A3440" s="7"/>
      <c r="BR3440" s="4"/>
      <c r="BS3440" s="4"/>
      <c r="BT3440" s="3"/>
      <c r="BU3440" s="3"/>
    </row>
    <row r="3441" spans="1:73" ht="15.75">
      <c r="A3441" s="7"/>
      <c r="BR3441" s="4"/>
      <c r="BS3441" s="4"/>
      <c r="BT3441" s="3"/>
      <c r="BU3441" s="3"/>
    </row>
    <row r="3442" spans="1:73" ht="15.75">
      <c r="A3442" s="7"/>
      <c r="BR3442" s="4"/>
      <c r="BS3442" s="4"/>
      <c r="BT3442" s="3"/>
      <c r="BU3442" s="3"/>
    </row>
    <row r="3443" spans="1:73" ht="15.75">
      <c r="A3443" s="7"/>
      <c r="BR3443" s="4"/>
      <c r="BS3443" s="4"/>
      <c r="BT3443" s="3"/>
      <c r="BU3443" s="3"/>
    </row>
    <row r="3444" spans="1:73" ht="15.75">
      <c r="A3444" s="7"/>
      <c r="BR3444" s="4"/>
      <c r="BS3444" s="4"/>
      <c r="BT3444" s="3"/>
      <c r="BU3444" s="3"/>
    </row>
    <row r="3445" spans="1:73" ht="15.75">
      <c r="A3445" s="7"/>
      <c r="BR3445" s="4"/>
      <c r="BS3445" s="4"/>
      <c r="BT3445" s="3"/>
      <c r="BU3445" s="3"/>
    </row>
    <row r="3446" spans="1:73" ht="15.75">
      <c r="A3446" s="7"/>
      <c r="BR3446" s="4"/>
      <c r="BS3446" s="4"/>
      <c r="BT3446" s="3"/>
      <c r="BU3446" s="3"/>
    </row>
    <row r="3447" spans="1:73" ht="15.75">
      <c r="A3447" s="7"/>
      <c r="BR3447" s="4"/>
      <c r="BS3447" s="4"/>
      <c r="BT3447" s="3"/>
      <c r="BU3447" s="3"/>
    </row>
    <row r="3448" spans="1:73" ht="15.75">
      <c r="A3448" s="7"/>
      <c r="BR3448" s="4"/>
      <c r="BS3448" s="4"/>
      <c r="BT3448" s="3"/>
      <c r="BU3448" s="3"/>
    </row>
    <row r="3449" spans="1:73" ht="15.75">
      <c r="A3449" s="7"/>
      <c r="BR3449" s="4"/>
      <c r="BS3449" s="4"/>
      <c r="BT3449" s="3"/>
      <c r="BU3449" s="3"/>
    </row>
    <row r="3450" spans="1:73" ht="15.75">
      <c r="A3450" s="7"/>
      <c r="BR3450" s="4"/>
      <c r="BS3450" s="4"/>
      <c r="BT3450" s="3"/>
      <c r="BU3450" s="3"/>
    </row>
    <row r="3451" spans="1:73" ht="15.75">
      <c r="A3451" s="7"/>
      <c r="BR3451" s="4"/>
      <c r="BS3451" s="4"/>
      <c r="BT3451" s="3"/>
      <c r="BU3451" s="3"/>
    </row>
    <row r="3452" spans="1:73" ht="15.75">
      <c r="A3452" s="7"/>
      <c r="BR3452" s="4"/>
      <c r="BS3452" s="4"/>
      <c r="BT3452" s="3"/>
      <c r="BU3452" s="3"/>
    </row>
    <row r="3453" spans="1:73" ht="15.75">
      <c r="A3453" s="7"/>
      <c r="BR3453" s="4"/>
      <c r="BS3453" s="4"/>
      <c r="BT3453" s="3"/>
      <c r="BU3453" s="3"/>
    </row>
    <row r="3454" spans="1:73" ht="15.75">
      <c r="A3454" s="7"/>
      <c r="BR3454" s="4"/>
      <c r="BS3454" s="4"/>
      <c r="BT3454" s="3"/>
      <c r="BU3454" s="3"/>
    </row>
    <row r="3455" spans="1:73" ht="15.75">
      <c r="A3455" s="7"/>
      <c r="BR3455" s="4"/>
      <c r="BS3455" s="4"/>
      <c r="BT3455" s="3"/>
      <c r="BU3455" s="3"/>
    </row>
    <row r="3456" spans="1:73" ht="15.75">
      <c r="A3456" s="7"/>
      <c r="BR3456" s="4"/>
      <c r="BS3456" s="4"/>
      <c r="BT3456" s="3"/>
      <c r="BU3456" s="3"/>
    </row>
    <row r="3457" spans="1:73" ht="15.75">
      <c r="A3457" s="7"/>
      <c r="BR3457" s="4"/>
      <c r="BS3457" s="4"/>
      <c r="BT3457" s="3"/>
      <c r="BU3457" s="3"/>
    </row>
    <row r="3458" spans="1:73" ht="15.75">
      <c r="A3458" s="7"/>
      <c r="BR3458" s="4"/>
      <c r="BS3458" s="4"/>
      <c r="BT3458" s="3"/>
      <c r="BU3458" s="3"/>
    </row>
    <row r="3459" spans="1:73" ht="15.75">
      <c r="A3459" s="7"/>
      <c r="BR3459" s="4"/>
      <c r="BS3459" s="4"/>
      <c r="BT3459" s="3"/>
      <c r="BU3459" s="3"/>
    </row>
    <row r="3460" spans="1:73" ht="15.75">
      <c r="A3460" s="7"/>
      <c r="BR3460" s="4"/>
      <c r="BS3460" s="4"/>
      <c r="BT3460" s="3"/>
      <c r="BU3460" s="3"/>
    </row>
    <row r="3461" spans="1:73" ht="15.75">
      <c r="A3461" s="7"/>
      <c r="BR3461" s="4"/>
      <c r="BS3461" s="4"/>
      <c r="BT3461" s="3"/>
      <c r="BU3461" s="3"/>
    </row>
    <row r="3462" spans="1:73" ht="15.75">
      <c r="A3462" s="7"/>
      <c r="BR3462" s="4"/>
      <c r="BS3462" s="4"/>
      <c r="BT3462" s="3"/>
      <c r="BU3462" s="3"/>
    </row>
    <row r="3463" spans="1:73" ht="15.75">
      <c r="A3463" s="7"/>
      <c r="BR3463" s="4"/>
      <c r="BS3463" s="4"/>
      <c r="BT3463" s="3"/>
      <c r="BU3463" s="3"/>
    </row>
    <row r="3464" spans="1:73" ht="15.75">
      <c r="A3464" s="7"/>
      <c r="BR3464" s="4"/>
      <c r="BS3464" s="4"/>
      <c r="BT3464" s="3"/>
      <c r="BU3464" s="3"/>
    </row>
    <row r="3465" spans="1:73" ht="15.75">
      <c r="A3465" s="7"/>
      <c r="BR3465" s="4"/>
      <c r="BS3465" s="4"/>
      <c r="BT3465" s="3"/>
      <c r="BU3465" s="3"/>
    </row>
    <row r="3466" spans="1:73" ht="15.75">
      <c r="A3466" s="7"/>
      <c r="BR3466" s="4"/>
      <c r="BS3466" s="4"/>
      <c r="BT3466" s="3"/>
      <c r="BU3466" s="3"/>
    </row>
    <row r="3467" spans="1:73" ht="15.75">
      <c r="A3467" s="7"/>
      <c r="BR3467" s="4"/>
      <c r="BS3467" s="4"/>
      <c r="BT3467" s="3"/>
      <c r="BU3467" s="3"/>
    </row>
    <row r="3468" spans="1:73" ht="15.75">
      <c r="A3468" s="7"/>
      <c r="BR3468" s="4"/>
      <c r="BS3468" s="4"/>
      <c r="BT3468" s="3"/>
      <c r="BU3468" s="3"/>
    </row>
    <row r="3469" spans="1:73" ht="15.75">
      <c r="A3469" s="7"/>
      <c r="BR3469" s="4"/>
      <c r="BS3469" s="4"/>
      <c r="BT3469" s="3"/>
      <c r="BU3469" s="3"/>
    </row>
    <row r="3470" spans="1:73" ht="15.75">
      <c r="A3470" s="7"/>
      <c r="BR3470" s="4"/>
      <c r="BS3470" s="4"/>
      <c r="BT3470" s="3"/>
      <c r="BU3470" s="3"/>
    </row>
    <row r="3471" spans="1:73" ht="15.75">
      <c r="A3471" s="7"/>
      <c r="BR3471" s="4"/>
      <c r="BS3471" s="4"/>
      <c r="BT3471" s="3"/>
      <c r="BU3471" s="3"/>
    </row>
    <row r="3472" spans="1:73" ht="15.75">
      <c r="A3472" s="7"/>
      <c r="BR3472" s="4"/>
      <c r="BS3472" s="4"/>
      <c r="BT3472" s="3"/>
      <c r="BU3472" s="3"/>
    </row>
    <row r="3473" spans="1:73" ht="15.75">
      <c r="A3473" s="7"/>
      <c r="BR3473" s="4"/>
      <c r="BS3473" s="4"/>
      <c r="BT3473" s="3"/>
      <c r="BU3473" s="3"/>
    </row>
    <row r="3474" spans="1:73" ht="15.75">
      <c r="A3474" s="7"/>
      <c r="BR3474" s="4"/>
      <c r="BS3474" s="4"/>
      <c r="BT3474" s="3"/>
      <c r="BU3474" s="3"/>
    </row>
    <row r="3475" spans="1:73" ht="15.75">
      <c r="A3475" s="7"/>
      <c r="BR3475" s="4"/>
      <c r="BS3475" s="4"/>
      <c r="BT3475" s="3"/>
      <c r="BU3475" s="3"/>
    </row>
    <row r="3476" spans="1:73" ht="15.75">
      <c r="A3476" s="7"/>
      <c r="BR3476" s="4"/>
      <c r="BS3476" s="4"/>
      <c r="BT3476" s="3"/>
      <c r="BU3476" s="3"/>
    </row>
    <row r="3477" spans="1:73" ht="15.75">
      <c r="A3477" s="7"/>
      <c r="BR3477" s="4"/>
      <c r="BS3477" s="4"/>
      <c r="BT3477" s="3"/>
      <c r="BU3477" s="3"/>
    </row>
    <row r="3478" spans="1:73" ht="15.75">
      <c r="A3478" s="7"/>
      <c r="BR3478" s="4"/>
      <c r="BS3478" s="4"/>
      <c r="BT3478" s="3"/>
      <c r="BU3478" s="3"/>
    </row>
    <row r="3479" spans="1:73" ht="15.75">
      <c r="A3479" s="7"/>
      <c r="BR3479" s="4"/>
      <c r="BS3479" s="4"/>
      <c r="BT3479" s="3"/>
      <c r="BU3479" s="3"/>
    </row>
    <row r="3480" spans="1:73" ht="15.75">
      <c r="A3480" s="7"/>
      <c r="BR3480" s="4"/>
      <c r="BS3480" s="4"/>
      <c r="BT3480" s="3"/>
      <c r="BU3480" s="3"/>
    </row>
    <row r="3481" spans="1:73" ht="15.75">
      <c r="A3481" s="7"/>
      <c r="BR3481" s="4"/>
      <c r="BS3481" s="4"/>
      <c r="BT3481" s="3"/>
      <c r="BU3481" s="3"/>
    </row>
    <row r="3482" spans="1:73" ht="15.75">
      <c r="A3482" s="7"/>
      <c r="BR3482" s="4"/>
      <c r="BS3482" s="4"/>
      <c r="BT3482" s="3"/>
      <c r="BU3482" s="3"/>
    </row>
    <row r="3483" spans="1:73" ht="15.75">
      <c r="A3483" s="7"/>
      <c r="BR3483" s="4"/>
      <c r="BS3483" s="4"/>
      <c r="BT3483" s="3"/>
      <c r="BU3483" s="3"/>
    </row>
    <row r="3484" spans="1:73" ht="15.75">
      <c r="A3484" s="7"/>
      <c r="BR3484" s="4"/>
      <c r="BS3484" s="4"/>
      <c r="BT3484" s="3"/>
      <c r="BU3484" s="3"/>
    </row>
    <row r="3485" spans="1:73" ht="15.75">
      <c r="A3485" s="7"/>
      <c r="BR3485" s="4"/>
      <c r="BS3485" s="4"/>
      <c r="BT3485" s="3"/>
      <c r="BU3485" s="3"/>
    </row>
    <row r="3486" spans="1:73" ht="15.75">
      <c r="A3486" s="7"/>
      <c r="BR3486" s="4"/>
      <c r="BS3486" s="4"/>
      <c r="BT3486" s="3"/>
      <c r="BU3486" s="3"/>
    </row>
    <row r="3487" spans="1:73" ht="15.75">
      <c r="A3487" s="7"/>
      <c r="BR3487" s="4"/>
      <c r="BS3487" s="4"/>
      <c r="BT3487" s="3"/>
      <c r="BU3487" s="3"/>
    </row>
    <row r="3488" spans="1:73" ht="15.75">
      <c r="A3488" s="7"/>
      <c r="BR3488" s="4"/>
      <c r="BS3488" s="4"/>
      <c r="BT3488" s="3"/>
      <c r="BU3488" s="3"/>
    </row>
    <row r="3489" spans="1:73" ht="15.75">
      <c r="A3489" s="7"/>
      <c r="BR3489" s="4"/>
      <c r="BS3489" s="4"/>
      <c r="BT3489" s="3"/>
      <c r="BU3489" s="3"/>
    </row>
    <row r="3490" spans="1:73" ht="15.75">
      <c r="A3490" s="7"/>
      <c r="BR3490" s="4"/>
      <c r="BS3490" s="4"/>
      <c r="BT3490" s="3"/>
      <c r="BU3490" s="3"/>
    </row>
    <row r="3491" spans="1:73" ht="15.75">
      <c r="A3491" s="7"/>
      <c r="BR3491" s="4"/>
      <c r="BS3491" s="4"/>
      <c r="BT3491" s="3"/>
      <c r="BU3491" s="3"/>
    </row>
    <row r="3492" spans="1:73" ht="15.75">
      <c r="A3492" s="7"/>
      <c r="BR3492" s="4"/>
      <c r="BS3492" s="4"/>
      <c r="BT3492" s="3"/>
      <c r="BU3492" s="3"/>
    </row>
    <row r="3493" spans="1:73" ht="15.75">
      <c r="A3493" s="7"/>
      <c r="BR3493" s="4"/>
      <c r="BS3493" s="4"/>
      <c r="BT3493" s="3"/>
      <c r="BU3493" s="3"/>
    </row>
    <row r="3494" spans="1:73" ht="15.75">
      <c r="A3494" s="7"/>
      <c r="BR3494" s="4"/>
      <c r="BS3494" s="4"/>
      <c r="BT3494" s="3"/>
      <c r="BU3494" s="3"/>
    </row>
    <row r="3495" spans="1:73" ht="15.75">
      <c r="A3495" s="7"/>
      <c r="BR3495" s="4"/>
      <c r="BS3495" s="4"/>
      <c r="BT3495" s="3"/>
      <c r="BU3495" s="3"/>
    </row>
    <row r="3496" spans="1:73" ht="15.75">
      <c r="A3496" s="7"/>
      <c r="BR3496" s="4"/>
      <c r="BS3496" s="4"/>
      <c r="BT3496" s="3"/>
      <c r="BU3496" s="3"/>
    </row>
    <row r="3497" spans="1:73" ht="15.75">
      <c r="A3497" s="7"/>
      <c r="BR3497" s="4"/>
      <c r="BS3497" s="4"/>
      <c r="BT3497" s="3"/>
      <c r="BU3497" s="3"/>
    </row>
    <row r="3498" spans="1:73" ht="15.75">
      <c r="A3498" s="7"/>
      <c r="BR3498" s="4"/>
      <c r="BS3498" s="4"/>
      <c r="BT3498" s="3"/>
      <c r="BU3498" s="3"/>
    </row>
    <row r="3499" spans="1:73" ht="15.75">
      <c r="A3499" s="7"/>
      <c r="BR3499" s="4"/>
      <c r="BS3499" s="4"/>
      <c r="BT3499" s="3"/>
      <c r="BU3499" s="3"/>
    </row>
    <row r="3500" spans="1:73" ht="15.75">
      <c r="A3500" s="7"/>
      <c r="BR3500" s="4"/>
      <c r="BS3500" s="4"/>
      <c r="BT3500" s="3"/>
      <c r="BU3500" s="3"/>
    </row>
    <row r="3501" spans="1:73" ht="15.75">
      <c r="A3501" s="7"/>
      <c r="BR3501" s="4"/>
      <c r="BS3501" s="4"/>
      <c r="BT3501" s="3"/>
      <c r="BU3501" s="3"/>
    </row>
    <row r="3502" spans="1:73" ht="15.75">
      <c r="A3502" s="7"/>
      <c r="BR3502" s="4"/>
      <c r="BS3502" s="4"/>
      <c r="BT3502" s="3"/>
      <c r="BU3502" s="3"/>
    </row>
    <row r="3503" spans="1:73" ht="15.75">
      <c r="A3503" s="7"/>
      <c r="BR3503" s="4"/>
      <c r="BS3503" s="4"/>
      <c r="BT3503" s="3"/>
      <c r="BU3503" s="3"/>
    </row>
    <row r="3504" spans="1:73" ht="15.75">
      <c r="A3504" s="7"/>
      <c r="BR3504" s="4"/>
      <c r="BS3504" s="4"/>
      <c r="BT3504" s="3"/>
      <c r="BU3504" s="3"/>
    </row>
    <row r="3505" spans="1:73" ht="15.75">
      <c r="A3505" s="7"/>
      <c r="BR3505" s="4"/>
      <c r="BS3505" s="4"/>
      <c r="BT3505" s="3"/>
      <c r="BU3505" s="3"/>
    </row>
    <row r="3506" spans="1:73" ht="15.75">
      <c r="A3506" s="7"/>
      <c r="BR3506" s="4"/>
      <c r="BS3506" s="4"/>
      <c r="BT3506" s="3"/>
      <c r="BU3506" s="3"/>
    </row>
    <row r="3507" spans="1:73" ht="15.75">
      <c r="A3507" s="7"/>
      <c r="BR3507" s="4"/>
      <c r="BS3507" s="4"/>
      <c r="BT3507" s="3"/>
      <c r="BU3507" s="3"/>
    </row>
    <row r="3508" spans="1:73" ht="15.75">
      <c r="A3508" s="7"/>
      <c r="BR3508" s="4"/>
      <c r="BS3508" s="4"/>
      <c r="BT3508" s="3"/>
      <c r="BU3508" s="3"/>
    </row>
    <row r="3509" spans="1:73" ht="15.75">
      <c r="A3509" s="7"/>
      <c r="BR3509" s="4"/>
      <c r="BS3509" s="4"/>
      <c r="BT3509" s="3"/>
      <c r="BU3509" s="3"/>
    </row>
    <row r="3510" spans="1:73" ht="15.75">
      <c r="A3510" s="7"/>
      <c r="BR3510" s="4"/>
      <c r="BS3510" s="4"/>
      <c r="BT3510" s="3"/>
      <c r="BU3510" s="3"/>
    </row>
    <row r="3511" spans="1:73" ht="15.75">
      <c r="A3511" s="7"/>
      <c r="BR3511" s="4"/>
      <c r="BS3511" s="4"/>
      <c r="BT3511" s="3"/>
      <c r="BU3511" s="3"/>
    </row>
    <row r="3512" spans="1:73" ht="15.75">
      <c r="A3512" s="7"/>
      <c r="BR3512" s="4"/>
      <c r="BS3512" s="4"/>
      <c r="BT3512" s="3"/>
      <c r="BU3512" s="3"/>
    </row>
    <row r="3513" spans="1:73" ht="15.75">
      <c r="A3513" s="7"/>
      <c r="BR3513" s="4"/>
      <c r="BS3513" s="4"/>
      <c r="BT3513" s="3"/>
      <c r="BU3513" s="3"/>
    </row>
    <row r="3514" spans="1:73" ht="15.75">
      <c r="A3514" s="7"/>
      <c r="BR3514" s="4"/>
      <c r="BS3514" s="4"/>
      <c r="BT3514" s="3"/>
      <c r="BU3514" s="3"/>
    </row>
    <row r="3515" spans="1:73" ht="15.75">
      <c r="A3515" s="7"/>
      <c r="BR3515" s="4"/>
      <c r="BS3515" s="4"/>
      <c r="BT3515" s="3"/>
      <c r="BU3515" s="3"/>
    </row>
    <row r="3516" spans="1:73" ht="15.75">
      <c r="A3516" s="7"/>
      <c r="BR3516" s="4"/>
      <c r="BS3516" s="4"/>
      <c r="BT3516" s="3"/>
      <c r="BU3516" s="3"/>
    </row>
    <row r="3517" spans="1:73" ht="15.75">
      <c r="A3517" s="7"/>
      <c r="BR3517" s="4"/>
      <c r="BS3517" s="4"/>
      <c r="BT3517" s="3"/>
      <c r="BU3517" s="3"/>
    </row>
    <row r="3518" spans="1:73" ht="15.75">
      <c r="A3518" s="7"/>
      <c r="BR3518" s="4"/>
      <c r="BS3518" s="4"/>
      <c r="BT3518" s="3"/>
      <c r="BU3518" s="3"/>
    </row>
    <row r="3519" spans="1:73" ht="15.75">
      <c r="A3519" s="7"/>
      <c r="BR3519" s="4"/>
      <c r="BS3519" s="4"/>
      <c r="BT3519" s="3"/>
      <c r="BU3519" s="3"/>
    </row>
    <row r="3520" spans="1:73" ht="15.75">
      <c r="A3520" s="7"/>
      <c r="BR3520" s="4"/>
      <c r="BS3520" s="4"/>
      <c r="BT3520" s="3"/>
      <c r="BU3520" s="3"/>
    </row>
    <row r="3521" spans="1:73" ht="15.75">
      <c r="A3521" s="7"/>
      <c r="BR3521" s="4"/>
      <c r="BS3521" s="4"/>
      <c r="BT3521" s="3"/>
      <c r="BU3521" s="3"/>
    </row>
    <row r="3522" spans="1:73" ht="15.75">
      <c r="A3522" s="7"/>
      <c r="BR3522" s="4"/>
      <c r="BS3522" s="4"/>
      <c r="BT3522" s="3"/>
      <c r="BU3522" s="3"/>
    </row>
    <row r="3523" spans="1:73" ht="15.75">
      <c r="A3523" s="7"/>
      <c r="BR3523" s="4"/>
      <c r="BS3523" s="4"/>
      <c r="BT3523" s="3"/>
      <c r="BU3523" s="3"/>
    </row>
    <row r="3524" spans="1:73" ht="15.75">
      <c r="A3524" s="7"/>
      <c r="BR3524" s="4"/>
      <c r="BS3524" s="4"/>
      <c r="BT3524" s="3"/>
      <c r="BU3524" s="3"/>
    </row>
    <row r="3525" spans="1:73" ht="15.75">
      <c r="A3525" s="7"/>
      <c r="BR3525" s="4"/>
      <c r="BS3525" s="4"/>
      <c r="BT3525" s="3"/>
      <c r="BU3525" s="3"/>
    </row>
    <row r="3526" spans="1:73" ht="15.75">
      <c r="A3526" s="7"/>
      <c r="BR3526" s="4"/>
      <c r="BS3526" s="4"/>
      <c r="BT3526" s="3"/>
      <c r="BU3526" s="3"/>
    </row>
    <row r="3527" spans="1:73" ht="15.75">
      <c r="A3527" s="7"/>
      <c r="BR3527" s="4"/>
      <c r="BS3527" s="4"/>
      <c r="BT3527" s="3"/>
      <c r="BU3527" s="3"/>
    </row>
    <row r="3528" spans="1:73" ht="15.75">
      <c r="A3528" s="7"/>
      <c r="BR3528" s="4"/>
      <c r="BS3528" s="4"/>
      <c r="BT3528" s="3"/>
      <c r="BU3528" s="3"/>
    </row>
    <row r="3529" spans="1:73" ht="15.75">
      <c r="A3529" s="7"/>
      <c r="BR3529" s="4"/>
      <c r="BS3529" s="4"/>
      <c r="BT3529" s="3"/>
      <c r="BU3529" s="3"/>
    </row>
    <row r="3530" spans="1:73" ht="15.75">
      <c r="A3530" s="7"/>
      <c r="BR3530" s="4"/>
      <c r="BS3530" s="4"/>
      <c r="BT3530" s="3"/>
      <c r="BU3530" s="3"/>
    </row>
    <row r="3531" spans="1:73" ht="15.75">
      <c r="A3531" s="7"/>
      <c r="BR3531" s="4"/>
      <c r="BS3531" s="4"/>
      <c r="BT3531" s="3"/>
      <c r="BU3531" s="3"/>
    </row>
    <row r="3532" spans="1:73" ht="15.75">
      <c r="A3532" s="7"/>
      <c r="BR3532" s="4"/>
      <c r="BS3532" s="4"/>
      <c r="BT3532" s="3"/>
      <c r="BU3532" s="3"/>
    </row>
    <row r="3533" spans="1:73" ht="15.75">
      <c r="A3533" s="7"/>
      <c r="BR3533" s="4"/>
      <c r="BS3533" s="4"/>
      <c r="BT3533" s="3"/>
      <c r="BU3533" s="3"/>
    </row>
    <row r="3534" spans="1:73" ht="15.75">
      <c r="A3534" s="7"/>
      <c r="BR3534" s="4"/>
      <c r="BS3534" s="4"/>
      <c r="BT3534" s="3"/>
      <c r="BU3534" s="3"/>
    </row>
    <row r="3535" spans="1:73" ht="15.75">
      <c r="A3535" s="7"/>
      <c r="BR3535" s="4"/>
      <c r="BS3535" s="4"/>
      <c r="BT3535" s="3"/>
      <c r="BU3535" s="3"/>
    </row>
    <row r="3536" spans="1:73" ht="15.75">
      <c r="A3536" s="7"/>
      <c r="BR3536" s="4"/>
      <c r="BS3536" s="4"/>
      <c r="BT3536" s="3"/>
      <c r="BU3536" s="3"/>
    </row>
    <row r="3537" spans="1:73" ht="15.75">
      <c r="A3537" s="7"/>
      <c r="BR3537" s="4"/>
      <c r="BS3537" s="4"/>
      <c r="BT3537" s="3"/>
      <c r="BU3537" s="3"/>
    </row>
    <row r="3538" spans="1:73" ht="15.75">
      <c r="A3538" s="7"/>
      <c r="BR3538" s="4"/>
      <c r="BS3538" s="4"/>
      <c r="BT3538" s="3"/>
      <c r="BU3538" s="3"/>
    </row>
    <row r="3539" spans="1:73" ht="15.75">
      <c r="A3539" s="7"/>
      <c r="BR3539" s="4"/>
      <c r="BS3539" s="4"/>
      <c r="BT3539" s="3"/>
      <c r="BU3539" s="3"/>
    </row>
    <row r="3540" spans="1:73" ht="15.75">
      <c r="A3540" s="7"/>
      <c r="BR3540" s="4"/>
      <c r="BS3540" s="4"/>
      <c r="BT3540" s="3"/>
      <c r="BU3540" s="3"/>
    </row>
    <row r="3541" spans="1:73" ht="15.75">
      <c r="A3541" s="7"/>
      <c r="BR3541" s="4"/>
      <c r="BS3541" s="4"/>
      <c r="BT3541" s="3"/>
      <c r="BU3541" s="3"/>
    </row>
    <row r="3542" spans="1:73" ht="15.75">
      <c r="A3542" s="7"/>
      <c r="BR3542" s="4"/>
      <c r="BS3542" s="4"/>
      <c r="BT3542" s="3"/>
      <c r="BU3542" s="3"/>
    </row>
    <row r="3543" spans="1:73" ht="15.75">
      <c r="A3543" s="7"/>
      <c r="BR3543" s="4"/>
      <c r="BS3543" s="4"/>
      <c r="BT3543" s="3"/>
      <c r="BU3543" s="3"/>
    </row>
    <row r="3544" spans="1:73" ht="15.75">
      <c r="A3544" s="7"/>
      <c r="BR3544" s="4"/>
      <c r="BS3544" s="4"/>
      <c r="BT3544" s="3"/>
      <c r="BU3544" s="3"/>
    </row>
    <row r="3545" spans="1:73" ht="15.75">
      <c r="A3545" s="7"/>
      <c r="BR3545" s="4"/>
      <c r="BS3545" s="4"/>
      <c r="BT3545" s="3"/>
      <c r="BU3545" s="3"/>
    </row>
    <row r="3546" spans="1:73" ht="15.75">
      <c r="A3546" s="7"/>
      <c r="BR3546" s="4"/>
      <c r="BS3546" s="4"/>
      <c r="BT3546" s="3"/>
      <c r="BU3546" s="3"/>
    </row>
    <row r="3547" spans="1:73" ht="15.75">
      <c r="A3547" s="7"/>
      <c r="BR3547" s="4"/>
      <c r="BS3547" s="4"/>
      <c r="BT3547" s="3"/>
      <c r="BU3547" s="3"/>
    </row>
    <row r="3548" spans="1:73" ht="15.75">
      <c r="A3548" s="7"/>
      <c r="BR3548" s="4"/>
      <c r="BS3548" s="4"/>
      <c r="BT3548" s="3"/>
      <c r="BU3548" s="3"/>
    </row>
    <row r="3549" spans="1:73" ht="15.75">
      <c r="A3549" s="7"/>
      <c r="BR3549" s="4"/>
      <c r="BS3549" s="4"/>
      <c r="BT3549" s="3"/>
      <c r="BU3549" s="3"/>
    </row>
    <row r="3550" spans="1:73" ht="15.75">
      <c r="A3550" s="7"/>
      <c r="BR3550" s="4"/>
      <c r="BS3550" s="4"/>
      <c r="BT3550" s="3"/>
      <c r="BU3550" s="3"/>
    </row>
    <row r="3551" spans="1:73" ht="15.75">
      <c r="A3551" s="7"/>
      <c r="BR3551" s="4"/>
      <c r="BS3551" s="4"/>
      <c r="BT3551" s="3"/>
      <c r="BU3551" s="3"/>
    </row>
    <row r="3552" spans="1:73" ht="15.75">
      <c r="A3552" s="7"/>
      <c r="BR3552" s="4"/>
      <c r="BS3552" s="4"/>
      <c r="BT3552" s="3"/>
      <c r="BU3552" s="3"/>
    </row>
    <row r="3553" spans="1:73" ht="15.75">
      <c r="A3553" s="7"/>
      <c r="BR3553" s="4"/>
      <c r="BS3553" s="4"/>
      <c r="BT3553" s="3"/>
      <c r="BU3553" s="3"/>
    </row>
    <row r="3554" spans="1:73" ht="15.75">
      <c r="A3554" s="7"/>
      <c r="BR3554" s="4"/>
      <c r="BS3554" s="4"/>
      <c r="BT3554" s="3"/>
      <c r="BU3554" s="3"/>
    </row>
    <row r="3555" spans="1:73" ht="15.75">
      <c r="A3555" s="7"/>
      <c r="BR3555" s="4"/>
      <c r="BS3555" s="4"/>
      <c r="BT3555" s="3"/>
      <c r="BU3555" s="3"/>
    </row>
    <row r="3556" spans="1:73" ht="15.75">
      <c r="A3556" s="7"/>
      <c r="BR3556" s="4"/>
      <c r="BS3556" s="4"/>
      <c r="BT3556" s="3"/>
      <c r="BU3556" s="3"/>
    </row>
    <row r="3557" spans="1:73" ht="15.75">
      <c r="A3557" s="7"/>
      <c r="BR3557" s="4"/>
      <c r="BS3557" s="4"/>
      <c r="BT3557" s="3"/>
      <c r="BU3557" s="3"/>
    </row>
    <row r="3558" spans="1:73" ht="15.75">
      <c r="A3558" s="7"/>
      <c r="BR3558" s="4"/>
      <c r="BS3558" s="4"/>
      <c r="BT3558" s="3"/>
      <c r="BU3558" s="3"/>
    </row>
    <row r="3559" spans="1:73" ht="15.75">
      <c r="A3559" s="7"/>
      <c r="BR3559" s="4"/>
      <c r="BS3559" s="4"/>
      <c r="BT3559" s="3"/>
      <c r="BU3559" s="3"/>
    </row>
    <row r="3560" spans="1:73" ht="15.75">
      <c r="A3560" s="7"/>
      <c r="BR3560" s="4"/>
      <c r="BS3560" s="4"/>
      <c r="BT3560" s="3"/>
      <c r="BU3560" s="3"/>
    </row>
    <row r="3561" spans="1:73" ht="15.75">
      <c r="A3561" s="7"/>
      <c r="BR3561" s="4"/>
      <c r="BS3561" s="4"/>
      <c r="BT3561" s="3"/>
      <c r="BU3561" s="3"/>
    </row>
    <row r="3562" spans="1:73" ht="15.75">
      <c r="A3562" s="7"/>
      <c r="BR3562" s="4"/>
      <c r="BS3562" s="4"/>
      <c r="BT3562" s="3"/>
      <c r="BU3562" s="3"/>
    </row>
    <row r="3563" spans="1:73" ht="15.75">
      <c r="A3563" s="7"/>
      <c r="BR3563" s="4"/>
      <c r="BS3563" s="4"/>
      <c r="BT3563" s="3"/>
      <c r="BU3563" s="3"/>
    </row>
    <row r="3564" spans="1:73" ht="15.75">
      <c r="A3564" s="7"/>
      <c r="BR3564" s="4"/>
      <c r="BS3564" s="4"/>
      <c r="BT3564" s="3"/>
      <c r="BU3564" s="3"/>
    </row>
    <row r="3565" spans="1:73" ht="15.75">
      <c r="A3565" s="7"/>
      <c r="BR3565" s="4"/>
      <c r="BS3565" s="4"/>
      <c r="BT3565" s="3"/>
      <c r="BU3565" s="3"/>
    </row>
    <row r="3566" spans="1:73" ht="15.75">
      <c r="A3566" s="7"/>
      <c r="BR3566" s="4"/>
      <c r="BS3566" s="4"/>
      <c r="BT3566" s="3"/>
      <c r="BU3566" s="3"/>
    </row>
    <row r="3567" spans="1:73" ht="15.75">
      <c r="A3567" s="7"/>
      <c r="BR3567" s="4"/>
      <c r="BS3567" s="4"/>
      <c r="BT3567" s="3"/>
      <c r="BU3567" s="3"/>
    </row>
    <row r="3568" spans="1:73" ht="15.75">
      <c r="A3568" s="7"/>
      <c r="BR3568" s="4"/>
      <c r="BS3568" s="4"/>
      <c r="BT3568" s="3"/>
      <c r="BU3568" s="3"/>
    </row>
    <row r="3569" spans="1:73" ht="15.75">
      <c r="A3569" s="7"/>
      <c r="BR3569" s="4"/>
      <c r="BS3569" s="4"/>
      <c r="BT3569" s="3"/>
      <c r="BU3569" s="3"/>
    </row>
    <row r="3570" spans="1:73" ht="15.75">
      <c r="A3570" s="7"/>
      <c r="BR3570" s="4"/>
      <c r="BS3570" s="4"/>
      <c r="BT3570" s="3"/>
      <c r="BU3570" s="3"/>
    </row>
    <row r="3571" spans="1:73" ht="15.75">
      <c r="A3571" s="7"/>
      <c r="BR3571" s="4"/>
      <c r="BS3571" s="4"/>
      <c r="BT3571" s="3"/>
      <c r="BU3571" s="3"/>
    </row>
    <row r="3572" spans="1:73" ht="15.75">
      <c r="A3572" s="7"/>
      <c r="BR3572" s="4"/>
      <c r="BS3572" s="4"/>
      <c r="BT3572" s="3"/>
      <c r="BU3572" s="3"/>
    </row>
    <row r="3573" spans="1:73" ht="15.75">
      <c r="A3573" s="7"/>
      <c r="BR3573" s="4"/>
      <c r="BS3573" s="4"/>
      <c r="BT3573" s="3"/>
      <c r="BU3573" s="3"/>
    </row>
    <row r="3574" spans="1:73" ht="15.75">
      <c r="A3574" s="7"/>
      <c r="BR3574" s="4"/>
      <c r="BS3574" s="4"/>
      <c r="BT3574" s="3"/>
      <c r="BU3574" s="3"/>
    </row>
    <row r="3575" spans="1:73" ht="15.75">
      <c r="A3575" s="7"/>
      <c r="BR3575" s="4"/>
      <c r="BS3575" s="4"/>
      <c r="BT3575" s="3"/>
      <c r="BU3575" s="3"/>
    </row>
    <row r="3576" spans="1:73" ht="15.75">
      <c r="A3576" s="7"/>
      <c r="BR3576" s="4"/>
      <c r="BS3576" s="4"/>
      <c r="BT3576" s="3"/>
      <c r="BU3576" s="3"/>
    </row>
    <row r="3577" spans="1:73" ht="15.75">
      <c r="A3577" s="7"/>
      <c r="BR3577" s="4"/>
      <c r="BS3577" s="4"/>
      <c r="BT3577" s="3"/>
      <c r="BU3577" s="3"/>
    </row>
    <row r="3578" spans="1:73" ht="15.75">
      <c r="A3578" s="7"/>
      <c r="BR3578" s="4"/>
      <c r="BS3578" s="4"/>
      <c r="BT3578" s="3"/>
      <c r="BU3578" s="3"/>
    </row>
    <row r="3579" spans="1:73" ht="15.75">
      <c r="A3579" s="7"/>
      <c r="BR3579" s="4"/>
      <c r="BS3579" s="4"/>
      <c r="BT3579" s="3"/>
      <c r="BU3579" s="3"/>
    </row>
    <row r="3580" spans="1:73" ht="15.75">
      <c r="A3580" s="7"/>
      <c r="BR3580" s="4"/>
      <c r="BS3580" s="4"/>
      <c r="BT3580" s="3"/>
      <c r="BU3580" s="3"/>
    </row>
    <row r="3581" spans="1:73" ht="15.75">
      <c r="A3581" s="7"/>
      <c r="BR3581" s="4"/>
      <c r="BS3581" s="4"/>
      <c r="BT3581" s="3"/>
      <c r="BU3581" s="3"/>
    </row>
    <row r="3582" spans="1:73" ht="15.75">
      <c r="A3582" s="7"/>
      <c r="BR3582" s="4"/>
      <c r="BS3582" s="4"/>
      <c r="BT3582" s="3"/>
      <c r="BU3582" s="3"/>
    </row>
    <row r="3583" spans="1:73" ht="15.75">
      <c r="A3583" s="7"/>
      <c r="BR3583" s="4"/>
      <c r="BS3583" s="4"/>
      <c r="BT3583" s="3"/>
      <c r="BU3583" s="3"/>
    </row>
    <row r="3584" spans="1:73" ht="15.75">
      <c r="A3584" s="7"/>
      <c r="BR3584" s="4"/>
      <c r="BS3584" s="4"/>
      <c r="BT3584" s="3"/>
      <c r="BU3584" s="3"/>
    </row>
    <row r="3585" spans="1:73" ht="15.75">
      <c r="A3585" s="7"/>
      <c r="BR3585" s="4"/>
      <c r="BS3585" s="4"/>
      <c r="BT3585" s="3"/>
      <c r="BU3585" s="3"/>
    </row>
    <row r="3586" spans="1:73" ht="15.75">
      <c r="A3586" s="7"/>
      <c r="BR3586" s="4"/>
      <c r="BS3586" s="4"/>
      <c r="BT3586" s="3"/>
      <c r="BU3586" s="3"/>
    </row>
    <row r="3587" spans="1:73" ht="15.75">
      <c r="A3587" s="7"/>
      <c r="BR3587" s="4"/>
      <c r="BS3587" s="4"/>
      <c r="BT3587" s="3"/>
      <c r="BU3587" s="3"/>
    </row>
    <row r="3588" spans="1:73" ht="15.75">
      <c r="A3588" s="7"/>
      <c r="BR3588" s="4"/>
      <c r="BS3588" s="4"/>
      <c r="BT3588" s="3"/>
      <c r="BU3588" s="3"/>
    </row>
    <row r="3589" spans="1:73" ht="15.75">
      <c r="A3589" s="7"/>
      <c r="BR3589" s="4"/>
      <c r="BS3589" s="4"/>
      <c r="BT3589" s="3"/>
      <c r="BU3589" s="3"/>
    </row>
    <row r="3590" spans="1:73" ht="15.75">
      <c r="A3590" s="7"/>
      <c r="BR3590" s="4"/>
      <c r="BS3590" s="4"/>
      <c r="BT3590" s="3"/>
      <c r="BU3590" s="3"/>
    </row>
    <row r="3591" spans="1:73" ht="15.75">
      <c r="A3591" s="7"/>
      <c r="BR3591" s="4"/>
      <c r="BS3591" s="4"/>
      <c r="BT3591" s="3"/>
      <c r="BU3591" s="3"/>
    </row>
    <row r="3592" spans="1:73" ht="15.75">
      <c r="A3592" s="7"/>
      <c r="BR3592" s="4"/>
      <c r="BS3592" s="4"/>
      <c r="BT3592" s="3"/>
      <c r="BU3592" s="3"/>
    </row>
    <row r="3593" spans="1:73" ht="15.75">
      <c r="A3593" s="7"/>
      <c r="BR3593" s="4"/>
      <c r="BS3593" s="4"/>
      <c r="BT3593" s="3"/>
      <c r="BU3593" s="3"/>
    </row>
    <row r="3594" spans="1:73" ht="15.75">
      <c r="A3594" s="7"/>
      <c r="BR3594" s="4"/>
      <c r="BS3594" s="4"/>
      <c r="BT3594" s="3"/>
      <c r="BU3594" s="3"/>
    </row>
    <row r="3595" spans="1:73" ht="15.75">
      <c r="A3595" s="7"/>
      <c r="BR3595" s="4"/>
      <c r="BS3595" s="4"/>
      <c r="BT3595" s="3"/>
      <c r="BU3595" s="3"/>
    </row>
    <row r="3596" spans="1:73" ht="15.75">
      <c r="A3596" s="7"/>
      <c r="BR3596" s="4"/>
      <c r="BS3596" s="4"/>
      <c r="BT3596" s="3"/>
      <c r="BU3596" s="3"/>
    </row>
    <row r="3597" spans="1:73" ht="15.75">
      <c r="A3597" s="7"/>
      <c r="BR3597" s="4"/>
      <c r="BS3597" s="4"/>
      <c r="BT3597" s="3"/>
      <c r="BU3597" s="3"/>
    </row>
    <row r="3598" spans="1:73" ht="15.75">
      <c r="A3598" s="7"/>
      <c r="BR3598" s="4"/>
      <c r="BS3598" s="4"/>
      <c r="BT3598" s="3"/>
      <c r="BU3598" s="3"/>
    </row>
    <row r="3599" spans="1:73" ht="15.75">
      <c r="A3599" s="7"/>
      <c r="BR3599" s="4"/>
      <c r="BS3599" s="4"/>
      <c r="BT3599" s="3"/>
      <c r="BU3599" s="3"/>
    </row>
    <row r="3600" spans="1:73" ht="15.75">
      <c r="A3600" s="7"/>
      <c r="BR3600" s="4"/>
      <c r="BS3600" s="4"/>
      <c r="BT3600" s="3"/>
      <c r="BU3600" s="3"/>
    </row>
    <row r="3601" spans="1:73" ht="15.75">
      <c r="A3601" s="7"/>
      <c r="BR3601" s="4"/>
      <c r="BS3601" s="4"/>
      <c r="BT3601" s="3"/>
      <c r="BU3601" s="3"/>
    </row>
    <row r="3602" spans="1:73" ht="15.75">
      <c r="A3602" s="7"/>
      <c r="BR3602" s="4"/>
      <c r="BS3602" s="4"/>
      <c r="BT3602" s="3"/>
      <c r="BU3602" s="3"/>
    </row>
    <row r="3603" spans="1:73" ht="15.75">
      <c r="A3603" s="7"/>
      <c r="BR3603" s="4"/>
      <c r="BS3603" s="4"/>
      <c r="BT3603" s="3"/>
      <c r="BU3603" s="3"/>
    </row>
    <row r="3604" spans="1:73" ht="15.75">
      <c r="A3604" s="7"/>
      <c r="BR3604" s="4"/>
      <c r="BS3604" s="4"/>
      <c r="BT3604" s="3"/>
      <c r="BU3604" s="3"/>
    </row>
    <row r="3605" spans="1:73" ht="15.75">
      <c r="A3605" s="7"/>
      <c r="BR3605" s="4"/>
      <c r="BS3605" s="4"/>
      <c r="BT3605" s="3"/>
      <c r="BU3605" s="3"/>
    </row>
    <row r="3606" spans="1:73" ht="15.75">
      <c r="A3606" s="7"/>
      <c r="BR3606" s="4"/>
      <c r="BS3606" s="4"/>
      <c r="BT3606" s="3"/>
      <c r="BU3606" s="3"/>
    </row>
    <row r="3607" spans="1:73" ht="15.75">
      <c r="A3607" s="7"/>
      <c r="BR3607" s="4"/>
      <c r="BS3607" s="4"/>
      <c r="BT3607" s="3"/>
      <c r="BU3607" s="3"/>
    </row>
    <row r="3608" spans="1:73" ht="15.75">
      <c r="A3608" s="7"/>
      <c r="BR3608" s="4"/>
      <c r="BS3608" s="4"/>
      <c r="BT3608" s="3"/>
      <c r="BU3608" s="3"/>
    </row>
    <row r="3609" spans="1:73" ht="15.75">
      <c r="A3609" s="7"/>
      <c r="BR3609" s="4"/>
      <c r="BS3609" s="4"/>
      <c r="BT3609" s="3"/>
      <c r="BU3609" s="3"/>
    </row>
    <row r="3610" spans="1:73" ht="15.75">
      <c r="A3610" s="7"/>
      <c r="BR3610" s="4"/>
      <c r="BS3610" s="4"/>
      <c r="BT3610" s="3"/>
      <c r="BU3610" s="3"/>
    </row>
    <row r="3611" spans="1:73" ht="15.75">
      <c r="A3611" s="7"/>
      <c r="BR3611" s="4"/>
      <c r="BS3611" s="4"/>
      <c r="BT3611" s="3"/>
      <c r="BU3611" s="3"/>
    </row>
    <row r="3612" spans="1:73" ht="15.75">
      <c r="A3612" s="7"/>
      <c r="BR3612" s="4"/>
      <c r="BS3612" s="4"/>
      <c r="BT3612" s="3"/>
      <c r="BU3612" s="3"/>
    </row>
    <row r="3613" spans="1:73" ht="15.75">
      <c r="A3613" s="7"/>
      <c r="BR3613" s="4"/>
      <c r="BS3613" s="4"/>
      <c r="BT3613" s="3"/>
      <c r="BU3613" s="3"/>
    </row>
    <row r="3614" spans="1:73" ht="15.75">
      <c r="A3614" s="7"/>
      <c r="BR3614" s="4"/>
      <c r="BS3614" s="4"/>
      <c r="BT3614" s="3"/>
      <c r="BU3614" s="3"/>
    </row>
    <row r="3615" spans="1:73" ht="15.75">
      <c r="A3615" s="7"/>
      <c r="BR3615" s="4"/>
      <c r="BS3615" s="4"/>
      <c r="BT3615" s="3"/>
      <c r="BU3615" s="3"/>
    </row>
    <row r="3616" spans="1:73" ht="15.75">
      <c r="A3616" s="7"/>
      <c r="BR3616" s="4"/>
      <c r="BS3616" s="4"/>
      <c r="BT3616" s="3"/>
      <c r="BU3616" s="3"/>
    </row>
    <row r="3617" spans="1:73" ht="15.75">
      <c r="A3617" s="7"/>
      <c r="BR3617" s="4"/>
      <c r="BS3617" s="4"/>
      <c r="BT3617" s="3"/>
      <c r="BU3617" s="3"/>
    </row>
    <row r="3618" spans="1:73" ht="15.75">
      <c r="A3618" s="7"/>
      <c r="BR3618" s="4"/>
      <c r="BS3618" s="4"/>
      <c r="BT3618" s="3"/>
      <c r="BU3618" s="3"/>
    </row>
    <row r="3619" spans="1:73" ht="15.75">
      <c r="A3619" s="7"/>
      <c r="BR3619" s="4"/>
      <c r="BS3619" s="4"/>
      <c r="BT3619" s="3"/>
      <c r="BU3619" s="3"/>
    </row>
    <row r="3620" spans="1:73" ht="15.75">
      <c r="A3620" s="7"/>
      <c r="BR3620" s="4"/>
      <c r="BS3620" s="4"/>
      <c r="BT3620" s="3"/>
      <c r="BU3620" s="3"/>
    </row>
    <row r="3621" spans="1:73" ht="15.75">
      <c r="A3621" s="7"/>
      <c r="BR3621" s="4"/>
      <c r="BS3621" s="4"/>
      <c r="BT3621" s="3"/>
      <c r="BU3621" s="3"/>
    </row>
    <row r="3622" spans="1:73" ht="15.75">
      <c r="A3622" s="7"/>
      <c r="BR3622" s="4"/>
      <c r="BS3622" s="4"/>
      <c r="BT3622" s="3"/>
      <c r="BU3622" s="3"/>
    </row>
    <row r="3623" spans="1:73" ht="15.75">
      <c r="A3623" s="7"/>
      <c r="BR3623" s="4"/>
      <c r="BS3623" s="4"/>
      <c r="BT3623" s="3"/>
      <c r="BU3623" s="3"/>
    </row>
    <row r="3624" spans="1:73" ht="15.75">
      <c r="A3624" s="7"/>
      <c r="BR3624" s="4"/>
      <c r="BS3624" s="4"/>
      <c r="BT3624" s="3"/>
      <c r="BU3624" s="3"/>
    </row>
    <row r="3625" spans="1:73" ht="15.75">
      <c r="A3625" s="7"/>
      <c r="BR3625" s="4"/>
      <c r="BS3625" s="4"/>
      <c r="BT3625" s="3"/>
      <c r="BU3625" s="3"/>
    </row>
    <row r="3626" spans="1:73" ht="15.75">
      <c r="A3626" s="7"/>
      <c r="BR3626" s="4"/>
      <c r="BS3626" s="4"/>
      <c r="BT3626" s="3"/>
      <c r="BU3626" s="3"/>
    </row>
    <row r="3627" spans="1:73" ht="15.75">
      <c r="A3627" s="7"/>
      <c r="BR3627" s="4"/>
      <c r="BS3627" s="4"/>
      <c r="BT3627" s="3"/>
      <c r="BU3627" s="3"/>
    </row>
    <row r="3628" spans="1:73" ht="15.75">
      <c r="A3628" s="7"/>
      <c r="BR3628" s="4"/>
      <c r="BS3628" s="4"/>
      <c r="BT3628" s="3"/>
      <c r="BU3628" s="3"/>
    </row>
    <row r="3629" spans="1:73" ht="15.75">
      <c r="A3629" s="7"/>
      <c r="BR3629" s="4"/>
      <c r="BS3629" s="4"/>
      <c r="BT3629" s="3"/>
      <c r="BU3629" s="3"/>
    </row>
    <row r="3630" spans="1:73" ht="15.75">
      <c r="A3630" s="7"/>
      <c r="BR3630" s="4"/>
      <c r="BS3630" s="4"/>
      <c r="BT3630" s="3"/>
      <c r="BU3630" s="3"/>
    </row>
    <row r="3631" spans="1:73" ht="15.75">
      <c r="A3631" s="7"/>
      <c r="BR3631" s="4"/>
      <c r="BS3631" s="4"/>
      <c r="BT3631" s="3"/>
      <c r="BU3631" s="3"/>
    </row>
    <row r="3632" spans="1:73" ht="15.75">
      <c r="A3632" s="7"/>
      <c r="BR3632" s="4"/>
      <c r="BS3632" s="4"/>
      <c r="BT3632" s="3"/>
      <c r="BU3632" s="3"/>
    </row>
    <row r="3633" spans="1:73" ht="15.75">
      <c r="A3633" s="7"/>
      <c r="BR3633" s="4"/>
      <c r="BS3633" s="4"/>
      <c r="BT3633" s="3"/>
      <c r="BU3633" s="3"/>
    </row>
    <row r="3634" spans="1:73" ht="15.75">
      <c r="A3634" s="7"/>
      <c r="BR3634" s="4"/>
      <c r="BS3634" s="4"/>
      <c r="BT3634" s="3"/>
      <c r="BU3634" s="3"/>
    </row>
    <row r="3635" spans="1:73" ht="15.75">
      <c r="A3635" s="7"/>
      <c r="BR3635" s="4"/>
      <c r="BS3635" s="4"/>
      <c r="BT3635" s="3"/>
      <c r="BU3635" s="3"/>
    </row>
    <row r="3636" spans="1:73" ht="15.75">
      <c r="A3636" s="7"/>
      <c r="BR3636" s="4"/>
      <c r="BS3636" s="4"/>
      <c r="BT3636" s="3"/>
      <c r="BU3636" s="3"/>
    </row>
    <row r="3637" spans="1:73" ht="15.75">
      <c r="A3637" s="7"/>
      <c r="BR3637" s="4"/>
      <c r="BS3637" s="4"/>
      <c r="BT3637" s="3"/>
      <c r="BU3637" s="3"/>
    </row>
    <row r="3638" spans="1:73" ht="15.75">
      <c r="A3638" s="7"/>
      <c r="BR3638" s="4"/>
      <c r="BS3638" s="4"/>
      <c r="BT3638" s="3"/>
      <c r="BU3638" s="3"/>
    </row>
    <row r="3639" spans="1:73" ht="15.75">
      <c r="A3639" s="7"/>
      <c r="BR3639" s="4"/>
      <c r="BS3639" s="4"/>
      <c r="BT3639" s="3"/>
      <c r="BU3639" s="3"/>
    </row>
    <row r="3640" spans="1:73" ht="15.75">
      <c r="A3640" s="7"/>
      <c r="BR3640" s="4"/>
      <c r="BS3640" s="4"/>
      <c r="BT3640" s="3"/>
      <c r="BU3640" s="3"/>
    </row>
    <row r="3641" spans="1:73" ht="15.75">
      <c r="A3641" s="7"/>
      <c r="BR3641" s="4"/>
      <c r="BS3641" s="4"/>
      <c r="BT3641" s="3"/>
      <c r="BU3641" s="3"/>
    </row>
    <row r="3642" spans="1:73" ht="15.75">
      <c r="A3642" s="7"/>
      <c r="BR3642" s="4"/>
      <c r="BS3642" s="4"/>
      <c r="BT3642" s="3"/>
      <c r="BU3642" s="3"/>
    </row>
    <row r="3643" spans="1:73" ht="15.75">
      <c r="A3643" s="7"/>
      <c r="BR3643" s="4"/>
      <c r="BS3643" s="4"/>
      <c r="BT3643" s="3"/>
      <c r="BU3643" s="3"/>
    </row>
    <row r="3644" spans="1:73" ht="15.75">
      <c r="A3644" s="7"/>
      <c r="BR3644" s="4"/>
      <c r="BS3644" s="4"/>
      <c r="BT3644" s="3"/>
      <c r="BU3644" s="3"/>
    </row>
    <row r="3645" spans="1:73" ht="15.75">
      <c r="A3645" s="7"/>
      <c r="BR3645" s="4"/>
      <c r="BS3645" s="4"/>
      <c r="BT3645" s="3"/>
      <c r="BU3645" s="3"/>
    </row>
    <row r="3646" spans="1:73" ht="15.75">
      <c r="A3646" s="7"/>
      <c r="BR3646" s="4"/>
      <c r="BS3646" s="4"/>
      <c r="BT3646" s="3"/>
      <c r="BU3646" s="3"/>
    </row>
    <row r="3647" spans="1:73" ht="15.75">
      <c r="A3647" s="7"/>
      <c r="BR3647" s="4"/>
      <c r="BS3647" s="4"/>
      <c r="BT3647" s="3"/>
      <c r="BU3647" s="3"/>
    </row>
    <row r="3648" spans="1:73" ht="15.75">
      <c r="A3648" s="7"/>
      <c r="BR3648" s="4"/>
      <c r="BS3648" s="4"/>
      <c r="BT3648" s="3"/>
      <c r="BU3648" s="3"/>
    </row>
    <row r="3649" spans="1:73" ht="15.75">
      <c r="A3649" s="7"/>
      <c r="BR3649" s="4"/>
      <c r="BS3649" s="4"/>
      <c r="BT3649" s="3"/>
      <c r="BU3649" s="3"/>
    </row>
    <row r="3650" spans="1:73" ht="15.75">
      <c r="A3650" s="7"/>
      <c r="BR3650" s="4"/>
      <c r="BS3650" s="4"/>
      <c r="BT3650" s="3"/>
      <c r="BU3650" s="3"/>
    </row>
    <row r="3651" spans="1:73" ht="15.75">
      <c r="A3651" s="7"/>
      <c r="BR3651" s="4"/>
      <c r="BS3651" s="4"/>
      <c r="BT3651" s="3"/>
      <c r="BU3651" s="3"/>
    </row>
    <row r="3652" spans="1:73" ht="15.75">
      <c r="A3652" s="7"/>
      <c r="BR3652" s="4"/>
      <c r="BS3652" s="4"/>
      <c r="BT3652" s="3"/>
      <c r="BU3652" s="3"/>
    </row>
    <row r="3653" spans="1:73" ht="15.75">
      <c r="A3653" s="7"/>
      <c r="BR3653" s="4"/>
      <c r="BS3653" s="4"/>
      <c r="BT3653" s="3"/>
      <c r="BU3653" s="3"/>
    </row>
    <row r="3654" spans="1:73" ht="15.75">
      <c r="A3654" s="7"/>
      <c r="BR3654" s="4"/>
      <c r="BS3654" s="4"/>
      <c r="BT3654" s="3"/>
      <c r="BU3654" s="3"/>
    </row>
    <row r="3655" spans="1:73" ht="15.75">
      <c r="A3655" s="7"/>
      <c r="BR3655" s="4"/>
      <c r="BS3655" s="4"/>
      <c r="BT3655" s="3"/>
      <c r="BU3655" s="3"/>
    </row>
    <row r="3656" spans="1:73" ht="15.75">
      <c r="A3656" s="7"/>
      <c r="BR3656" s="4"/>
      <c r="BS3656" s="4"/>
      <c r="BT3656" s="3"/>
      <c r="BU3656" s="3"/>
    </row>
    <row r="3657" spans="1:73" ht="15.75">
      <c r="A3657" s="7"/>
      <c r="BR3657" s="4"/>
      <c r="BS3657" s="4"/>
      <c r="BT3657" s="3"/>
      <c r="BU3657" s="3"/>
    </row>
    <row r="3658" spans="1:73" ht="15.75">
      <c r="A3658" s="7"/>
      <c r="BR3658" s="4"/>
      <c r="BS3658" s="4"/>
      <c r="BT3658" s="3"/>
      <c r="BU3658" s="3"/>
    </row>
    <row r="3659" spans="1:73" ht="15.75">
      <c r="A3659" s="7"/>
      <c r="BR3659" s="4"/>
      <c r="BS3659" s="4"/>
      <c r="BT3659" s="3"/>
      <c r="BU3659" s="3"/>
    </row>
    <row r="3660" spans="1:73" ht="15.75">
      <c r="A3660" s="7"/>
      <c r="BR3660" s="4"/>
      <c r="BS3660" s="4"/>
      <c r="BT3660" s="3"/>
      <c r="BU3660" s="3"/>
    </row>
    <row r="3661" spans="1:73" ht="15.75">
      <c r="A3661" s="7"/>
      <c r="BR3661" s="4"/>
      <c r="BS3661" s="4"/>
      <c r="BT3661" s="3"/>
      <c r="BU3661" s="3"/>
    </row>
    <row r="3662" spans="1:73" ht="15.75">
      <c r="A3662" s="7"/>
      <c r="BR3662" s="4"/>
      <c r="BS3662" s="4"/>
      <c r="BT3662" s="3"/>
      <c r="BU3662" s="3"/>
    </row>
    <row r="3663" spans="1:73" ht="15.75">
      <c r="A3663" s="7"/>
      <c r="BR3663" s="4"/>
      <c r="BS3663" s="4"/>
      <c r="BT3663" s="3"/>
      <c r="BU3663" s="3"/>
    </row>
    <row r="3664" spans="1:73" ht="15.75">
      <c r="A3664" s="7"/>
      <c r="BR3664" s="4"/>
      <c r="BS3664" s="4"/>
      <c r="BT3664" s="3"/>
      <c r="BU3664" s="3"/>
    </row>
    <row r="3665" spans="1:73" ht="15.75">
      <c r="A3665" s="7"/>
      <c r="BR3665" s="4"/>
      <c r="BS3665" s="4"/>
      <c r="BT3665" s="3"/>
      <c r="BU3665" s="3"/>
    </row>
    <row r="3666" spans="1:73" ht="15.75">
      <c r="A3666" s="7"/>
      <c r="BR3666" s="4"/>
      <c r="BS3666" s="4"/>
      <c r="BT3666" s="3"/>
      <c r="BU3666" s="3"/>
    </row>
    <row r="3667" spans="1:73" ht="15.75">
      <c r="A3667" s="7"/>
      <c r="BR3667" s="4"/>
      <c r="BS3667" s="4"/>
      <c r="BT3667" s="3"/>
      <c r="BU3667" s="3"/>
    </row>
    <row r="3668" spans="1:73" ht="15.75">
      <c r="A3668" s="7"/>
      <c r="BR3668" s="4"/>
      <c r="BS3668" s="4"/>
      <c r="BT3668" s="3"/>
      <c r="BU3668" s="3"/>
    </row>
    <row r="3669" spans="1:73" ht="15.75">
      <c r="A3669" s="7"/>
      <c r="BR3669" s="4"/>
      <c r="BS3669" s="4"/>
      <c r="BT3669" s="3"/>
      <c r="BU3669" s="3"/>
    </row>
    <row r="3670" spans="1:73" ht="15.75">
      <c r="A3670" s="7"/>
      <c r="BR3670" s="4"/>
      <c r="BS3670" s="4"/>
      <c r="BT3670" s="3"/>
      <c r="BU3670" s="3"/>
    </row>
    <row r="3671" spans="1:73" ht="15.75">
      <c r="A3671" s="7"/>
      <c r="BR3671" s="4"/>
      <c r="BS3671" s="4"/>
      <c r="BT3671" s="3"/>
      <c r="BU3671" s="3"/>
    </row>
    <row r="3672" spans="1:73" ht="15.75">
      <c r="A3672" s="7"/>
      <c r="BR3672" s="4"/>
      <c r="BS3672" s="4"/>
      <c r="BT3672" s="3"/>
      <c r="BU3672" s="3"/>
    </row>
    <row r="3673" spans="1:73" ht="15.75">
      <c r="A3673" s="7"/>
      <c r="BR3673" s="4"/>
      <c r="BS3673" s="4"/>
      <c r="BT3673" s="3"/>
      <c r="BU3673" s="3"/>
    </row>
    <row r="3674" spans="1:73" ht="15.75">
      <c r="A3674" s="7"/>
      <c r="BR3674" s="4"/>
      <c r="BS3674" s="4"/>
      <c r="BT3674" s="3"/>
      <c r="BU3674" s="3"/>
    </row>
    <row r="3675" spans="1:73" ht="15.75">
      <c r="A3675" s="7"/>
      <c r="BR3675" s="4"/>
      <c r="BS3675" s="4"/>
      <c r="BT3675" s="3"/>
      <c r="BU3675" s="3"/>
    </row>
    <row r="3676" spans="1:73" ht="15.75">
      <c r="A3676" s="7"/>
      <c r="BR3676" s="4"/>
      <c r="BS3676" s="4"/>
      <c r="BT3676" s="3"/>
      <c r="BU3676" s="3"/>
    </row>
    <row r="3677" spans="1:73" ht="15.75">
      <c r="A3677" s="7"/>
      <c r="BR3677" s="4"/>
      <c r="BS3677" s="4"/>
      <c r="BT3677" s="3"/>
      <c r="BU3677" s="3"/>
    </row>
    <row r="3678" spans="1:73" ht="15.75">
      <c r="A3678" s="7"/>
      <c r="BR3678" s="4"/>
      <c r="BS3678" s="4"/>
      <c r="BT3678" s="3"/>
      <c r="BU3678" s="3"/>
    </row>
    <row r="3679" spans="1:73" ht="15.75">
      <c r="A3679" s="7"/>
      <c r="BR3679" s="4"/>
      <c r="BS3679" s="4"/>
      <c r="BT3679" s="3"/>
      <c r="BU3679" s="3"/>
    </row>
    <row r="3680" spans="1:73" ht="15.75">
      <c r="A3680" s="7"/>
      <c r="BR3680" s="4"/>
      <c r="BS3680" s="4"/>
      <c r="BT3680" s="3"/>
      <c r="BU3680" s="3"/>
    </row>
    <row r="3681" spans="1:73" ht="15.75">
      <c r="A3681" s="7"/>
      <c r="BR3681" s="4"/>
      <c r="BS3681" s="4"/>
      <c r="BT3681" s="3"/>
      <c r="BU3681" s="3"/>
    </row>
    <row r="3682" spans="1:73" ht="15.75">
      <c r="A3682" s="7"/>
      <c r="BR3682" s="4"/>
      <c r="BS3682" s="4"/>
      <c r="BT3682" s="3"/>
      <c r="BU3682" s="3"/>
    </row>
    <row r="3683" spans="1:73" ht="15.75">
      <c r="A3683" s="7"/>
      <c r="BR3683" s="4"/>
      <c r="BS3683" s="4"/>
      <c r="BT3683" s="3"/>
      <c r="BU3683" s="3"/>
    </row>
    <row r="3684" spans="1:73" ht="15.75">
      <c r="A3684" s="7"/>
      <c r="BR3684" s="4"/>
      <c r="BS3684" s="4"/>
      <c r="BT3684" s="3"/>
      <c r="BU3684" s="3"/>
    </row>
    <row r="3685" spans="1:73" ht="15.75">
      <c r="A3685" s="7"/>
      <c r="BR3685" s="4"/>
      <c r="BS3685" s="4"/>
      <c r="BT3685" s="3"/>
      <c r="BU3685" s="3"/>
    </row>
    <row r="3686" spans="1:73" ht="15.75">
      <c r="A3686" s="7"/>
      <c r="BR3686" s="4"/>
      <c r="BS3686" s="4"/>
      <c r="BT3686" s="3"/>
      <c r="BU3686" s="3"/>
    </row>
    <row r="3687" spans="1:73" ht="15.75">
      <c r="A3687" s="7"/>
      <c r="BR3687" s="4"/>
      <c r="BS3687" s="4"/>
      <c r="BT3687" s="3"/>
      <c r="BU3687" s="3"/>
    </row>
    <row r="3688" spans="1:73" ht="15.75">
      <c r="A3688" s="7"/>
      <c r="BR3688" s="4"/>
      <c r="BS3688" s="4"/>
      <c r="BT3688" s="3"/>
      <c r="BU3688" s="3"/>
    </row>
    <row r="3689" spans="1:73" ht="15.75">
      <c r="A3689" s="7"/>
      <c r="BR3689" s="4"/>
      <c r="BS3689" s="4"/>
      <c r="BT3689" s="3"/>
      <c r="BU3689" s="3"/>
    </row>
    <row r="3690" spans="1:73" ht="15.75">
      <c r="A3690" s="7"/>
      <c r="BR3690" s="4"/>
      <c r="BS3690" s="4"/>
      <c r="BT3690" s="3"/>
      <c r="BU3690" s="3"/>
    </row>
    <row r="3691" spans="1:73" ht="15.75">
      <c r="A3691" s="7"/>
      <c r="BR3691" s="4"/>
      <c r="BS3691" s="4"/>
      <c r="BT3691" s="3"/>
      <c r="BU3691" s="3"/>
    </row>
    <row r="3692" spans="1:73" ht="15.75">
      <c r="A3692" s="7"/>
      <c r="BR3692" s="4"/>
      <c r="BS3692" s="4"/>
      <c r="BT3692" s="3"/>
      <c r="BU3692" s="3"/>
    </row>
    <row r="3693" spans="1:73" ht="15.75">
      <c r="A3693" s="7"/>
      <c r="BR3693" s="4"/>
      <c r="BS3693" s="4"/>
      <c r="BT3693" s="3"/>
      <c r="BU3693" s="3"/>
    </row>
    <row r="3694" spans="1:73" ht="15.75">
      <c r="A3694" s="7"/>
      <c r="BR3694" s="4"/>
      <c r="BS3694" s="4"/>
      <c r="BT3694" s="3"/>
      <c r="BU3694" s="3"/>
    </row>
    <row r="3695" spans="1:73" ht="15.75">
      <c r="A3695" s="7"/>
      <c r="BR3695" s="4"/>
      <c r="BS3695" s="4"/>
      <c r="BT3695" s="3"/>
      <c r="BU3695" s="3"/>
    </row>
    <row r="3696" spans="1:73" ht="15.75">
      <c r="A3696" s="7"/>
      <c r="BR3696" s="4"/>
      <c r="BS3696" s="4"/>
      <c r="BT3696" s="3"/>
      <c r="BU3696" s="3"/>
    </row>
    <row r="3697" spans="1:73" ht="15.75">
      <c r="A3697" s="7"/>
      <c r="BR3697" s="4"/>
      <c r="BS3697" s="4"/>
      <c r="BT3697" s="3"/>
      <c r="BU3697" s="3"/>
    </row>
    <row r="3698" spans="1:73" ht="15.75">
      <c r="A3698" s="7"/>
      <c r="BR3698" s="4"/>
      <c r="BS3698" s="4"/>
      <c r="BT3698" s="3"/>
      <c r="BU3698" s="3"/>
    </row>
    <row r="3699" spans="1:73" ht="15.75">
      <c r="A3699" s="7"/>
      <c r="BR3699" s="4"/>
      <c r="BS3699" s="4"/>
      <c r="BT3699" s="3"/>
      <c r="BU3699" s="3"/>
    </row>
    <row r="3700" spans="1:73" ht="15.75">
      <c r="A3700" s="7"/>
      <c r="BR3700" s="4"/>
      <c r="BS3700" s="4"/>
      <c r="BT3700" s="3"/>
      <c r="BU3700" s="3"/>
    </row>
    <row r="3701" spans="1:73" ht="15.75">
      <c r="A3701" s="7"/>
      <c r="BR3701" s="4"/>
      <c r="BS3701" s="4"/>
      <c r="BT3701" s="3"/>
      <c r="BU3701" s="3"/>
    </row>
    <row r="3702" spans="1:73" ht="15.75">
      <c r="A3702" s="7"/>
      <c r="BR3702" s="4"/>
      <c r="BS3702" s="4"/>
      <c r="BT3702" s="3"/>
      <c r="BU3702" s="3"/>
    </row>
    <row r="3703" spans="1:73" ht="15.75">
      <c r="A3703" s="7"/>
      <c r="BR3703" s="4"/>
      <c r="BS3703" s="4"/>
      <c r="BT3703" s="3"/>
      <c r="BU3703" s="3"/>
    </row>
    <row r="3704" spans="1:73" ht="15.75">
      <c r="A3704" s="7"/>
      <c r="BR3704" s="4"/>
      <c r="BS3704" s="4"/>
      <c r="BT3704" s="3"/>
      <c r="BU3704" s="3"/>
    </row>
    <row r="3705" spans="1:73" ht="15.75">
      <c r="A3705" s="7"/>
      <c r="BR3705" s="4"/>
      <c r="BS3705" s="4"/>
      <c r="BT3705" s="3"/>
      <c r="BU3705" s="3"/>
    </row>
    <row r="3706" spans="1:73" ht="15.75">
      <c r="A3706" s="7"/>
      <c r="BR3706" s="4"/>
      <c r="BS3706" s="4"/>
      <c r="BT3706" s="3"/>
      <c r="BU3706" s="3"/>
    </row>
    <row r="3707" spans="1:73" ht="15.75">
      <c r="A3707" s="7"/>
      <c r="BR3707" s="4"/>
      <c r="BS3707" s="4"/>
      <c r="BT3707" s="3"/>
      <c r="BU3707" s="3"/>
    </row>
    <row r="3708" spans="1:73" ht="15.75">
      <c r="A3708" s="7"/>
      <c r="BR3708" s="4"/>
      <c r="BS3708" s="4"/>
      <c r="BT3708" s="3"/>
      <c r="BU3708" s="3"/>
    </row>
    <row r="3709" spans="1:73" ht="15.75">
      <c r="A3709" s="7"/>
      <c r="BR3709" s="4"/>
      <c r="BS3709" s="4"/>
      <c r="BT3709" s="3"/>
      <c r="BU3709" s="3"/>
    </row>
    <row r="3710" spans="1:73" ht="15.75">
      <c r="A3710" s="7"/>
      <c r="BR3710" s="4"/>
      <c r="BS3710" s="4"/>
      <c r="BT3710" s="3"/>
      <c r="BU3710" s="3"/>
    </row>
    <row r="3711" spans="1:73" ht="15.75">
      <c r="A3711" s="7"/>
      <c r="BR3711" s="4"/>
      <c r="BS3711" s="4"/>
      <c r="BT3711" s="3"/>
      <c r="BU3711" s="3"/>
    </row>
    <row r="3712" spans="1:73" ht="15.75">
      <c r="A3712" s="7"/>
      <c r="BR3712" s="4"/>
      <c r="BS3712" s="4"/>
      <c r="BT3712" s="3"/>
      <c r="BU3712" s="3"/>
    </row>
    <row r="3713" spans="1:73" ht="15.75">
      <c r="A3713" s="7"/>
      <c r="BR3713" s="4"/>
      <c r="BS3713" s="4"/>
      <c r="BT3713" s="3"/>
      <c r="BU3713" s="3"/>
    </row>
    <row r="3714" spans="1:73" ht="15.75">
      <c r="A3714" s="7"/>
      <c r="BR3714" s="4"/>
      <c r="BS3714" s="4"/>
      <c r="BT3714" s="3"/>
      <c r="BU3714" s="3"/>
    </row>
    <row r="3715" spans="1:73" ht="15.75">
      <c r="A3715" s="7"/>
      <c r="BR3715" s="4"/>
      <c r="BS3715" s="4"/>
      <c r="BT3715" s="3"/>
      <c r="BU3715" s="3"/>
    </row>
    <row r="3716" spans="1:73" ht="15.75">
      <c r="A3716" s="7"/>
      <c r="BR3716" s="4"/>
      <c r="BS3716" s="4"/>
      <c r="BT3716" s="3"/>
      <c r="BU3716" s="3"/>
    </row>
    <row r="3717" spans="1:73" ht="15.75">
      <c r="A3717" s="7"/>
      <c r="BR3717" s="4"/>
      <c r="BS3717" s="4"/>
      <c r="BT3717" s="3"/>
      <c r="BU3717" s="3"/>
    </row>
    <row r="3718" spans="1:73" ht="15.75">
      <c r="A3718" s="7"/>
      <c r="BR3718" s="4"/>
      <c r="BS3718" s="4"/>
      <c r="BT3718" s="3"/>
      <c r="BU3718" s="3"/>
    </row>
    <row r="3719" spans="1:73" ht="15.75">
      <c r="A3719" s="7"/>
      <c r="BR3719" s="4"/>
      <c r="BS3719" s="4"/>
      <c r="BT3719" s="3"/>
      <c r="BU3719" s="3"/>
    </row>
    <row r="3720" spans="1:73" ht="15.75">
      <c r="A3720" s="7"/>
      <c r="BR3720" s="4"/>
      <c r="BS3720" s="4"/>
      <c r="BT3720" s="3"/>
      <c r="BU3720" s="3"/>
    </row>
    <row r="3721" spans="1:73" ht="15.75">
      <c r="A3721" s="7"/>
      <c r="BR3721" s="4"/>
      <c r="BS3721" s="4"/>
      <c r="BT3721" s="3"/>
      <c r="BU3721" s="3"/>
    </row>
    <row r="3722" spans="1:73" ht="15.75">
      <c r="A3722" s="7"/>
      <c r="BR3722" s="4"/>
      <c r="BS3722" s="4"/>
      <c r="BT3722" s="3"/>
      <c r="BU3722" s="3"/>
    </row>
    <row r="3723" spans="1:73" ht="15.75">
      <c r="A3723" s="7"/>
      <c r="BR3723" s="4"/>
      <c r="BS3723" s="4"/>
      <c r="BT3723" s="3"/>
      <c r="BU3723" s="3"/>
    </row>
    <row r="3724" spans="1:73" ht="15.75">
      <c r="A3724" s="7"/>
      <c r="BR3724" s="4"/>
      <c r="BS3724" s="4"/>
      <c r="BT3724" s="3"/>
      <c r="BU3724" s="3"/>
    </row>
    <row r="3725" spans="1:73" ht="15.75">
      <c r="A3725" s="7"/>
      <c r="BR3725" s="4"/>
      <c r="BS3725" s="4"/>
      <c r="BT3725" s="3"/>
      <c r="BU3725" s="3"/>
    </row>
    <row r="3726" spans="1:73" ht="15.75">
      <c r="A3726" s="7"/>
      <c r="BR3726" s="4"/>
      <c r="BS3726" s="4"/>
      <c r="BT3726" s="3"/>
      <c r="BU3726" s="3"/>
    </row>
    <row r="3727" spans="1:73" ht="15.75">
      <c r="A3727" s="7"/>
      <c r="BR3727" s="4"/>
      <c r="BS3727" s="4"/>
      <c r="BT3727" s="3"/>
      <c r="BU3727" s="3"/>
    </row>
    <row r="3728" spans="1:73" ht="15.75">
      <c r="A3728" s="7"/>
      <c r="BR3728" s="4"/>
      <c r="BS3728" s="4"/>
      <c r="BT3728" s="3"/>
      <c r="BU3728" s="3"/>
    </row>
    <row r="3729" spans="1:73" ht="15.75">
      <c r="A3729" s="7"/>
      <c r="BR3729" s="4"/>
      <c r="BS3729" s="4"/>
      <c r="BT3729" s="3"/>
      <c r="BU3729" s="3"/>
    </row>
    <row r="3730" spans="1:73" ht="15.75">
      <c r="A3730" s="7"/>
      <c r="BR3730" s="4"/>
      <c r="BS3730" s="4"/>
      <c r="BT3730" s="3"/>
      <c r="BU3730" s="3"/>
    </row>
    <row r="3731" spans="1:73" ht="15.75">
      <c r="A3731" s="7"/>
      <c r="BR3731" s="4"/>
      <c r="BS3731" s="4"/>
      <c r="BT3731" s="3"/>
      <c r="BU3731" s="3"/>
    </row>
    <row r="3732" spans="1:73" ht="15.75">
      <c r="A3732" s="7"/>
      <c r="BR3732" s="4"/>
      <c r="BS3732" s="4"/>
      <c r="BT3732" s="3"/>
      <c r="BU3732" s="3"/>
    </row>
    <row r="3733" spans="1:73" ht="15.75">
      <c r="A3733" s="7"/>
      <c r="BR3733" s="4"/>
      <c r="BS3733" s="4"/>
      <c r="BT3733" s="3"/>
      <c r="BU3733" s="3"/>
    </row>
    <row r="3734" spans="1:73" ht="15.75">
      <c r="A3734" s="7"/>
      <c r="BR3734" s="4"/>
      <c r="BS3734" s="4"/>
      <c r="BT3734" s="3"/>
      <c r="BU3734" s="3"/>
    </row>
    <row r="3735" spans="1:73" ht="15.75">
      <c r="A3735" s="7"/>
      <c r="BR3735" s="4"/>
      <c r="BS3735" s="4"/>
      <c r="BT3735" s="3"/>
      <c r="BU3735" s="3"/>
    </row>
    <row r="3736" spans="1:73" ht="15.75">
      <c r="A3736" s="7"/>
      <c r="BR3736" s="4"/>
      <c r="BS3736" s="4"/>
      <c r="BT3736" s="3"/>
      <c r="BU3736" s="3"/>
    </row>
    <row r="3737" spans="1:73" ht="15.75">
      <c r="A3737" s="7"/>
      <c r="BR3737" s="4"/>
      <c r="BS3737" s="4"/>
      <c r="BT3737" s="3"/>
      <c r="BU3737" s="3"/>
    </row>
    <row r="3738" spans="1:73" ht="15.75">
      <c r="A3738" s="7"/>
      <c r="BR3738" s="4"/>
      <c r="BS3738" s="4"/>
      <c r="BT3738" s="3"/>
      <c r="BU3738" s="3"/>
    </row>
    <row r="3739" spans="1:73" ht="15.75">
      <c r="A3739" s="7"/>
      <c r="BR3739" s="4"/>
      <c r="BS3739" s="4"/>
      <c r="BT3739" s="3"/>
      <c r="BU3739" s="3"/>
    </row>
    <row r="3740" spans="1:73" ht="15.75">
      <c r="A3740" s="7"/>
      <c r="BR3740" s="4"/>
      <c r="BS3740" s="4"/>
      <c r="BT3740" s="3"/>
      <c r="BU3740" s="3"/>
    </row>
    <row r="3741" spans="1:73" ht="15.75">
      <c r="A3741" s="7"/>
      <c r="BR3741" s="4"/>
      <c r="BS3741" s="4"/>
      <c r="BT3741" s="3"/>
      <c r="BU3741" s="3"/>
    </row>
    <row r="3742" spans="1:73" ht="15.75">
      <c r="A3742" s="7"/>
      <c r="BR3742" s="4"/>
      <c r="BS3742" s="4"/>
      <c r="BT3742" s="3"/>
      <c r="BU3742" s="3"/>
    </row>
    <row r="3743" spans="1:73" ht="15.75">
      <c r="A3743" s="7"/>
      <c r="BR3743" s="4"/>
      <c r="BS3743" s="4"/>
      <c r="BT3743" s="3"/>
      <c r="BU3743" s="3"/>
    </row>
    <row r="3744" spans="1:73" ht="15.75">
      <c r="A3744" s="7"/>
      <c r="BR3744" s="4"/>
      <c r="BS3744" s="4"/>
      <c r="BT3744" s="3"/>
      <c r="BU3744" s="3"/>
    </row>
    <row r="3745" spans="1:73" ht="15.75">
      <c r="A3745" s="7"/>
      <c r="BR3745" s="4"/>
      <c r="BS3745" s="4"/>
      <c r="BT3745" s="3"/>
      <c r="BU3745" s="3"/>
    </row>
    <row r="3746" spans="1:73" ht="15.75">
      <c r="A3746" s="7"/>
      <c r="BR3746" s="4"/>
      <c r="BS3746" s="4"/>
      <c r="BT3746" s="3"/>
      <c r="BU3746" s="3"/>
    </row>
    <row r="3747" spans="1:73" ht="15.75">
      <c r="A3747" s="7"/>
      <c r="BR3747" s="4"/>
      <c r="BS3747" s="4"/>
      <c r="BT3747" s="3"/>
      <c r="BU3747" s="3"/>
    </row>
    <row r="3748" spans="1:73" ht="15.75">
      <c r="A3748" s="7"/>
      <c r="BR3748" s="4"/>
      <c r="BS3748" s="4"/>
      <c r="BT3748" s="3"/>
      <c r="BU3748" s="3"/>
    </row>
    <row r="3749" spans="1:73" ht="15.75">
      <c r="A3749" s="7"/>
      <c r="BR3749" s="4"/>
      <c r="BS3749" s="4"/>
      <c r="BT3749" s="3"/>
      <c r="BU3749" s="3"/>
    </row>
    <row r="3750" spans="1:73" ht="15.75">
      <c r="A3750" s="7"/>
      <c r="BR3750" s="4"/>
      <c r="BS3750" s="4"/>
      <c r="BT3750" s="3"/>
      <c r="BU3750" s="3"/>
    </row>
    <row r="3751" spans="1:73" ht="15.75">
      <c r="A3751" s="7"/>
      <c r="BR3751" s="4"/>
      <c r="BS3751" s="4"/>
      <c r="BT3751" s="3"/>
      <c r="BU3751" s="3"/>
    </row>
    <row r="3752" spans="1:73" ht="15.75">
      <c r="A3752" s="7"/>
      <c r="BR3752" s="4"/>
      <c r="BS3752" s="4"/>
      <c r="BT3752" s="3"/>
      <c r="BU3752" s="3"/>
    </row>
    <row r="3753" spans="1:73" ht="15.75">
      <c r="A3753" s="7"/>
      <c r="BR3753" s="4"/>
      <c r="BS3753" s="4"/>
      <c r="BT3753" s="3"/>
      <c r="BU3753" s="3"/>
    </row>
    <row r="3754" spans="1:73" ht="15.75">
      <c r="A3754" s="7"/>
      <c r="BR3754" s="4"/>
      <c r="BS3754" s="4"/>
      <c r="BT3754" s="3"/>
      <c r="BU3754" s="3"/>
    </row>
    <row r="3755" spans="1:73" ht="15.75">
      <c r="A3755" s="7"/>
      <c r="BR3755" s="4"/>
      <c r="BS3755" s="4"/>
      <c r="BT3755" s="3"/>
      <c r="BU3755" s="3"/>
    </row>
    <row r="3756" spans="1:73" ht="15.75">
      <c r="A3756" s="7"/>
      <c r="BR3756" s="4"/>
      <c r="BS3756" s="4"/>
      <c r="BT3756" s="3"/>
      <c r="BU3756" s="3"/>
    </row>
    <row r="3757" spans="1:73" ht="15.75">
      <c r="A3757" s="7"/>
      <c r="BR3757" s="4"/>
      <c r="BS3757" s="4"/>
      <c r="BT3757" s="3"/>
      <c r="BU3757" s="3"/>
    </row>
    <row r="3758" spans="1:73" ht="15.75">
      <c r="A3758" s="7"/>
      <c r="BR3758" s="4"/>
      <c r="BS3758" s="4"/>
      <c r="BT3758" s="3"/>
      <c r="BU3758" s="3"/>
    </row>
    <row r="3759" spans="1:73" ht="15.75">
      <c r="A3759" s="7"/>
      <c r="BR3759" s="4"/>
      <c r="BS3759" s="4"/>
      <c r="BT3759" s="3"/>
      <c r="BU3759" s="3"/>
    </row>
    <row r="3760" spans="1:73" ht="15.75">
      <c r="A3760" s="7"/>
      <c r="BR3760" s="4"/>
      <c r="BS3760" s="4"/>
      <c r="BT3760" s="3"/>
      <c r="BU3760" s="3"/>
    </row>
    <row r="3761" spans="1:73" ht="15.75">
      <c r="A3761" s="7"/>
      <c r="BR3761" s="4"/>
      <c r="BS3761" s="4"/>
      <c r="BT3761" s="3"/>
      <c r="BU3761" s="3"/>
    </row>
    <row r="3762" spans="1:73" ht="15.75">
      <c r="A3762" s="7"/>
      <c r="BR3762" s="4"/>
      <c r="BS3762" s="4"/>
      <c r="BT3762" s="3"/>
      <c r="BU3762" s="3"/>
    </row>
    <row r="3763" spans="1:73" ht="15.75">
      <c r="A3763" s="7"/>
      <c r="BR3763" s="4"/>
      <c r="BS3763" s="4"/>
      <c r="BT3763" s="3"/>
      <c r="BU3763" s="3"/>
    </row>
    <row r="3764" spans="1:73" ht="15.75">
      <c r="A3764" s="7"/>
      <c r="BR3764" s="4"/>
      <c r="BS3764" s="4"/>
      <c r="BT3764" s="3"/>
      <c r="BU3764" s="3"/>
    </row>
    <row r="3765" spans="1:73" ht="15.75">
      <c r="A3765" s="7"/>
      <c r="BR3765" s="4"/>
      <c r="BS3765" s="4"/>
      <c r="BT3765" s="3"/>
      <c r="BU3765" s="3"/>
    </row>
    <row r="3766" spans="1:73" ht="15.75">
      <c r="A3766" s="7"/>
      <c r="BR3766" s="4"/>
      <c r="BS3766" s="4"/>
      <c r="BT3766" s="3"/>
      <c r="BU3766" s="3"/>
    </row>
    <row r="3767" spans="1:73" ht="15.75">
      <c r="A3767" s="7"/>
      <c r="BR3767" s="4"/>
      <c r="BS3767" s="4"/>
      <c r="BT3767" s="3"/>
      <c r="BU3767" s="3"/>
    </row>
    <row r="3768" spans="1:73" ht="15.75">
      <c r="A3768" s="7"/>
      <c r="BR3768" s="4"/>
      <c r="BS3768" s="4"/>
      <c r="BT3768" s="3"/>
      <c r="BU3768" s="3"/>
    </row>
    <row r="3769" spans="1:73" ht="15.75">
      <c r="A3769" s="7"/>
      <c r="BR3769" s="4"/>
      <c r="BS3769" s="4"/>
      <c r="BT3769" s="3"/>
      <c r="BU3769" s="3"/>
    </row>
    <row r="3770" spans="1:73" ht="15.75">
      <c r="A3770" s="7"/>
      <c r="BR3770" s="4"/>
      <c r="BS3770" s="4"/>
      <c r="BT3770" s="3"/>
      <c r="BU3770" s="3"/>
    </row>
    <row r="3771" spans="1:73" ht="15.75">
      <c r="A3771" s="7"/>
      <c r="BR3771" s="4"/>
      <c r="BS3771" s="4"/>
      <c r="BT3771" s="3"/>
      <c r="BU3771" s="3"/>
    </row>
    <row r="3772" spans="1:73" ht="15.75">
      <c r="A3772" s="7"/>
      <c r="BR3772" s="4"/>
      <c r="BS3772" s="4"/>
      <c r="BT3772" s="3"/>
      <c r="BU3772" s="3"/>
    </row>
    <row r="3773" spans="1:73" ht="15.75">
      <c r="A3773" s="7"/>
      <c r="BR3773" s="4"/>
      <c r="BS3773" s="4"/>
      <c r="BT3773" s="3"/>
      <c r="BU3773" s="3"/>
    </row>
    <row r="3774" spans="1:73" ht="15.75">
      <c r="A3774" s="7"/>
      <c r="BR3774" s="4"/>
      <c r="BS3774" s="4"/>
      <c r="BT3774" s="3"/>
      <c r="BU3774" s="3"/>
    </row>
    <row r="3775" spans="1:73" ht="15.75">
      <c r="A3775" s="7"/>
      <c r="BR3775" s="4"/>
      <c r="BS3775" s="4"/>
      <c r="BT3775" s="3"/>
      <c r="BU3775" s="3"/>
    </row>
    <row r="3776" spans="1:73" ht="15.75">
      <c r="A3776" s="7"/>
      <c r="BR3776" s="4"/>
      <c r="BS3776" s="4"/>
      <c r="BT3776" s="3"/>
      <c r="BU3776" s="3"/>
    </row>
    <row r="3777" spans="1:73" ht="15.75">
      <c r="A3777" s="7"/>
      <c r="BR3777" s="4"/>
      <c r="BS3777" s="4"/>
      <c r="BT3777" s="3"/>
      <c r="BU3777" s="3"/>
    </row>
    <row r="3778" spans="1:73" ht="15.75">
      <c r="A3778" s="7"/>
      <c r="BR3778" s="4"/>
      <c r="BS3778" s="4"/>
      <c r="BT3778" s="3"/>
      <c r="BU3778" s="3"/>
    </row>
    <row r="3779" spans="1:73" ht="15.75">
      <c r="A3779" s="7"/>
      <c r="BR3779" s="4"/>
      <c r="BS3779" s="4"/>
      <c r="BT3779" s="3"/>
      <c r="BU3779" s="3"/>
    </row>
    <row r="3780" spans="1:73" ht="15.75">
      <c r="A3780" s="7"/>
      <c r="BR3780" s="4"/>
      <c r="BS3780" s="4"/>
      <c r="BT3780" s="3"/>
      <c r="BU3780" s="3"/>
    </row>
    <row r="3781" spans="1:73" ht="15.75">
      <c r="A3781" s="7"/>
      <c r="BR3781" s="4"/>
      <c r="BS3781" s="4"/>
      <c r="BT3781" s="3"/>
      <c r="BU3781" s="3"/>
    </row>
    <row r="3782" spans="1:73" ht="15.75">
      <c r="A3782" s="7"/>
      <c r="BR3782" s="4"/>
      <c r="BS3782" s="4"/>
      <c r="BT3782" s="3"/>
      <c r="BU3782" s="3"/>
    </row>
    <row r="3783" spans="1:73" ht="15.75">
      <c r="A3783" s="7"/>
      <c r="BR3783" s="4"/>
      <c r="BS3783" s="4"/>
      <c r="BT3783" s="3"/>
      <c r="BU3783" s="3"/>
    </row>
    <row r="3784" spans="1:73" ht="15.75">
      <c r="A3784" s="7"/>
      <c r="BR3784" s="4"/>
      <c r="BS3784" s="4"/>
      <c r="BT3784" s="3"/>
      <c r="BU3784" s="3"/>
    </row>
    <row r="3785" spans="1:73" ht="15.75">
      <c r="A3785" s="7"/>
      <c r="BR3785" s="4"/>
      <c r="BS3785" s="4"/>
      <c r="BT3785" s="3"/>
      <c r="BU3785" s="3"/>
    </row>
    <row r="3786" spans="1:73" ht="15.75">
      <c r="A3786" s="7"/>
      <c r="BR3786" s="4"/>
      <c r="BS3786" s="4"/>
      <c r="BT3786" s="3"/>
      <c r="BU3786" s="3"/>
    </row>
    <row r="3787" spans="1:73" ht="15.75">
      <c r="A3787" s="7"/>
      <c r="BR3787" s="4"/>
      <c r="BS3787" s="4"/>
      <c r="BT3787" s="3"/>
      <c r="BU3787" s="3"/>
    </row>
    <row r="3788" spans="1:73" ht="15.75">
      <c r="A3788" s="7"/>
      <c r="BR3788" s="4"/>
      <c r="BS3788" s="4"/>
      <c r="BT3788" s="3"/>
      <c r="BU3788" s="3"/>
    </row>
    <row r="3789" spans="1:73" ht="15.75">
      <c r="A3789" s="7"/>
      <c r="BR3789" s="4"/>
      <c r="BS3789" s="4"/>
      <c r="BT3789" s="3"/>
      <c r="BU3789" s="3"/>
    </row>
    <row r="3790" spans="1:73" ht="15.75">
      <c r="A3790" s="7"/>
      <c r="BR3790" s="4"/>
      <c r="BS3790" s="4"/>
      <c r="BT3790" s="3"/>
      <c r="BU3790" s="3"/>
    </row>
    <row r="3791" spans="1:73" ht="15.75">
      <c r="A3791" s="7"/>
      <c r="BR3791" s="4"/>
      <c r="BS3791" s="4"/>
      <c r="BT3791" s="3"/>
      <c r="BU3791" s="3"/>
    </row>
    <row r="3792" spans="1:73" ht="15.75">
      <c r="A3792" s="7"/>
      <c r="BR3792" s="4"/>
      <c r="BS3792" s="4"/>
      <c r="BT3792" s="3"/>
      <c r="BU3792" s="3"/>
    </row>
    <row r="3793" spans="1:73" ht="15.75">
      <c r="A3793" s="7"/>
      <c r="BR3793" s="4"/>
      <c r="BS3793" s="4"/>
      <c r="BT3793" s="3"/>
      <c r="BU3793" s="3"/>
    </row>
    <row r="3794" spans="1:73" ht="15.75">
      <c r="A3794" s="7"/>
      <c r="BR3794" s="4"/>
      <c r="BS3794" s="4"/>
      <c r="BT3794" s="3"/>
      <c r="BU3794" s="3"/>
    </row>
    <row r="3795" spans="1:73" ht="15.75">
      <c r="A3795" s="7"/>
      <c r="BR3795" s="4"/>
      <c r="BS3795" s="4"/>
      <c r="BT3795" s="3"/>
      <c r="BU3795" s="3"/>
    </row>
    <row r="3796" spans="1:73" ht="15.75">
      <c r="A3796" s="7"/>
      <c r="BR3796" s="4"/>
      <c r="BS3796" s="4"/>
      <c r="BT3796" s="3"/>
      <c r="BU3796" s="3"/>
    </row>
    <row r="3797" spans="1:73" ht="15.75">
      <c r="A3797" s="7"/>
      <c r="BR3797" s="4"/>
      <c r="BS3797" s="4"/>
      <c r="BT3797" s="3"/>
      <c r="BU3797" s="3"/>
    </row>
    <row r="3798" spans="1:73" ht="15.75">
      <c r="A3798" s="7"/>
      <c r="BR3798" s="4"/>
      <c r="BS3798" s="4"/>
      <c r="BT3798" s="3"/>
      <c r="BU3798" s="3"/>
    </row>
    <row r="3799" spans="1:73" ht="15.75">
      <c r="A3799" s="7"/>
      <c r="BR3799" s="4"/>
      <c r="BS3799" s="4"/>
      <c r="BT3799" s="3"/>
      <c r="BU3799" s="3"/>
    </row>
    <row r="3800" spans="1:73" ht="15.75">
      <c r="A3800" s="7"/>
      <c r="BR3800" s="4"/>
      <c r="BS3800" s="4"/>
      <c r="BT3800" s="3"/>
      <c r="BU3800" s="3"/>
    </row>
    <row r="3801" spans="1:73" ht="15.75">
      <c r="A3801" s="7"/>
      <c r="BR3801" s="4"/>
      <c r="BS3801" s="4"/>
      <c r="BT3801" s="3"/>
      <c r="BU3801" s="3"/>
    </row>
    <row r="3802" spans="1:73" ht="15.75">
      <c r="A3802" s="7"/>
      <c r="BR3802" s="4"/>
      <c r="BS3802" s="4"/>
      <c r="BT3802" s="3"/>
      <c r="BU3802" s="3"/>
    </row>
    <row r="3803" spans="1:73" ht="15.75">
      <c r="A3803" s="7"/>
      <c r="BR3803" s="4"/>
      <c r="BS3803" s="4"/>
      <c r="BT3803" s="3"/>
      <c r="BU3803" s="3"/>
    </row>
    <row r="3804" spans="1:73" ht="15.75">
      <c r="A3804" s="7"/>
      <c r="BR3804" s="4"/>
      <c r="BS3804" s="4"/>
      <c r="BT3804" s="3"/>
      <c r="BU3804" s="3"/>
    </row>
    <row r="3805" spans="1:73" ht="15.75">
      <c r="A3805" s="7"/>
      <c r="BR3805" s="4"/>
      <c r="BS3805" s="4"/>
      <c r="BT3805" s="3"/>
      <c r="BU3805" s="3"/>
    </row>
    <row r="3806" spans="1:73" ht="15.75">
      <c r="A3806" s="7"/>
      <c r="BR3806" s="4"/>
      <c r="BS3806" s="4"/>
      <c r="BT3806" s="3"/>
      <c r="BU3806" s="3"/>
    </row>
    <row r="3807" spans="1:73" ht="15.75">
      <c r="A3807" s="7"/>
      <c r="BR3807" s="4"/>
      <c r="BS3807" s="4"/>
      <c r="BT3807" s="3"/>
      <c r="BU3807" s="3"/>
    </row>
    <row r="3808" spans="1:73" ht="15.75">
      <c r="A3808" s="7"/>
      <c r="BR3808" s="4"/>
      <c r="BS3808" s="4"/>
      <c r="BT3808" s="3"/>
      <c r="BU3808" s="3"/>
    </row>
    <row r="3809" spans="1:73" ht="15.75">
      <c r="A3809" s="7"/>
      <c r="BR3809" s="4"/>
      <c r="BS3809" s="4"/>
      <c r="BT3809" s="3"/>
      <c r="BU3809" s="3"/>
    </row>
    <row r="3810" spans="1:73" ht="15.75">
      <c r="A3810" s="7"/>
      <c r="BR3810" s="4"/>
      <c r="BS3810" s="4"/>
      <c r="BT3810" s="3"/>
      <c r="BU3810" s="3"/>
    </row>
    <row r="3811" spans="1:73" ht="15.75">
      <c r="A3811" s="7"/>
      <c r="BR3811" s="4"/>
      <c r="BS3811" s="4"/>
      <c r="BT3811" s="3"/>
      <c r="BU3811" s="3"/>
    </row>
    <row r="3812" spans="1:73" ht="15.75">
      <c r="A3812" s="7"/>
      <c r="BR3812" s="4"/>
      <c r="BS3812" s="4"/>
      <c r="BT3812" s="3"/>
      <c r="BU3812" s="3"/>
    </row>
    <row r="3813" spans="1:73" ht="15.75">
      <c r="A3813" s="7"/>
      <c r="BR3813" s="4"/>
      <c r="BS3813" s="4"/>
      <c r="BT3813" s="3"/>
      <c r="BU3813" s="3"/>
    </row>
    <row r="3814" spans="1:73" ht="15.75">
      <c r="A3814" s="7"/>
      <c r="BR3814" s="4"/>
      <c r="BS3814" s="4"/>
      <c r="BT3814" s="3"/>
      <c r="BU3814" s="3"/>
    </row>
    <row r="3815" spans="1:73" ht="15.75">
      <c r="A3815" s="7"/>
      <c r="BR3815" s="4"/>
      <c r="BS3815" s="4"/>
      <c r="BT3815" s="3"/>
      <c r="BU3815" s="3"/>
    </row>
    <row r="3816" spans="1:73" ht="15.75">
      <c r="A3816" s="7"/>
      <c r="BR3816" s="4"/>
      <c r="BS3816" s="4"/>
      <c r="BT3816" s="3"/>
      <c r="BU3816" s="3"/>
    </row>
    <row r="3817" spans="1:73" ht="15.75">
      <c r="A3817" s="7"/>
      <c r="BR3817" s="4"/>
      <c r="BS3817" s="4"/>
      <c r="BT3817" s="3"/>
      <c r="BU3817" s="3"/>
    </row>
    <row r="3818" spans="1:73" ht="15.75">
      <c r="A3818" s="7"/>
      <c r="BR3818" s="4"/>
      <c r="BS3818" s="4"/>
      <c r="BT3818" s="3"/>
      <c r="BU3818" s="3"/>
    </row>
    <row r="3819" spans="1:73" ht="15.75">
      <c r="A3819" s="7"/>
      <c r="BR3819" s="4"/>
      <c r="BS3819" s="4"/>
      <c r="BT3819" s="3"/>
      <c r="BU3819" s="3"/>
    </row>
    <row r="3820" spans="1:73" ht="15.75">
      <c r="A3820" s="7"/>
      <c r="BR3820" s="4"/>
      <c r="BS3820" s="4"/>
      <c r="BT3820" s="3"/>
      <c r="BU3820" s="3"/>
    </row>
    <row r="3821" spans="1:73" ht="15.75">
      <c r="A3821" s="7"/>
      <c r="BR3821" s="4"/>
      <c r="BS3821" s="4"/>
      <c r="BT3821" s="3"/>
      <c r="BU3821" s="3"/>
    </row>
    <row r="3822" spans="1:73" ht="15.75">
      <c r="A3822" s="7"/>
      <c r="BR3822" s="4"/>
      <c r="BS3822" s="4"/>
      <c r="BT3822" s="3"/>
      <c r="BU3822" s="3"/>
    </row>
    <row r="3823" spans="1:73" ht="15.75">
      <c r="A3823" s="7"/>
      <c r="BR3823" s="4"/>
      <c r="BS3823" s="4"/>
      <c r="BT3823" s="3"/>
      <c r="BU3823" s="3"/>
    </row>
    <row r="3824" spans="1:73" ht="15.75">
      <c r="A3824" s="7"/>
      <c r="BR3824" s="4"/>
      <c r="BS3824" s="4"/>
      <c r="BT3824" s="3"/>
      <c r="BU3824" s="3"/>
    </row>
    <row r="3825" spans="1:73" ht="15.75">
      <c r="A3825" s="7"/>
      <c r="BR3825" s="4"/>
      <c r="BS3825" s="4"/>
      <c r="BT3825" s="3"/>
      <c r="BU3825" s="3"/>
    </row>
    <row r="3826" spans="1:73" ht="15.75">
      <c r="A3826" s="7"/>
      <c r="BR3826" s="4"/>
      <c r="BS3826" s="4"/>
      <c r="BT3826" s="3"/>
      <c r="BU3826" s="3"/>
    </row>
    <row r="3827" spans="1:73" ht="15.75">
      <c r="A3827" s="7"/>
      <c r="BR3827" s="4"/>
      <c r="BS3827" s="4"/>
      <c r="BT3827" s="3"/>
      <c r="BU3827" s="3"/>
    </row>
    <row r="3828" spans="1:73" ht="15.75">
      <c r="A3828" s="7"/>
      <c r="BR3828" s="4"/>
      <c r="BS3828" s="4"/>
      <c r="BT3828" s="3"/>
      <c r="BU3828" s="3"/>
    </row>
    <row r="3829" spans="1:73" ht="15.75">
      <c r="A3829" s="7"/>
      <c r="BR3829" s="4"/>
      <c r="BS3829" s="4"/>
      <c r="BT3829" s="3"/>
      <c r="BU3829" s="3"/>
    </row>
    <row r="3830" spans="1:73" ht="15.75">
      <c r="A3830" s="7"/>
      <c r="BR3830" s="4"/>
      <c r="BS3830" s="4"/>
      <c r="BT3830" s="3"/>
      <c r="BU3830" s="3"/>
    </row>
    <row r="3831" spans="1:73" ht="15.75">
      <c r="A3831" s="7"/>
      <c r="BR3831" s="4"/>
      <c r="BS3831" s="4"/>
      <c r="BT3831" s="3"/>
      <c r="BU3831" s="3"/>
    </row>
    <row r="3832" spans="1:73" ht="15.75">
      <c r="A3832" s="7"/>
      <c r="BR3832" s="4"/>
      <c r="BS3832" s="4"/>
      <c r="BT3832" s="3"/>
      <c r="BU3832" s="3"/>
    </row>
    <row r="3833" spans="1:73" ht="15.75">
      <c r="A3833" s="7"/>
      <c r="BR3833" s="4"/>
      <c r="BS3833" s="4"/>
      <c r="BT3833" s="3"/>
      <c r="BU3833" s="3"/>
    </row>
    <row r="3834" spans="1:73" ht="15.75">
      <c r="A3834" s="7"/>
      <c r="BR3834" s="4"/>
      <c r="BS3834" s="4"/>
      <c r="BT3834" s="3"/>
      <c r="BU3834" s="3"/>
    </row>
    <row r="3835" spans="1:73" ht="15.75">
      <c r="A3835" s="7"/>
      <c r="BR3835" s="4"/>
      <c r="BS3835" s="4"/>
      <c r="BT3835" s="3"/>
      <c r="BU3835" s="3"/>
    </row>
    <row r="3836" spans="1:73" ht="15.75">
      <c r="A3836" s="7"/>
      <c r="BR3836" s="4"/>
      <c r="BS3836" s="4"/>
      <c r="BT3836" s="3"/>
      <c r="BU3836" s="3"/>
    </row>
    <row r="3837" spans="1:73" ht="15.75">
      <c r="A3837" s="7"/>
      <c r="BR3837" s="4"/>
      <c r="BS3837" s="4"/>
      <c r="BT3837" s="3"/>
      <c r="BU3837" s="3"/>
    </row>
    <row r="3838" spans="1:73" ht="15.75">
      <c r="A3838" s="7"/>
      <c r="BR3838" s="4"/>
      <c r="BS3838" s="4"/>
      <c r="BT3838" s="3"/>
      <c r="BU3838" s="3"/>
    </row>
    <row r="3839" spans="1:73" ht="15.75">
      <c r="A3839" s="7"/>
      <c r="BR3839" s="4"/>
      <c r="BS3839" s="4"/>
      <c r="BT3839" s="3"/>
      <c r="BU3839" s="3"/>
    </row>
    <row r="3840" spans="1:73" ht="15.75">
      <c r="A3840" s="7"/>
      <c r="BR3840" s="4"/>
      <c r="BS3840" s="4"/>
      <c r="BT3840" s="3"/>
      <c r="BU3840" s="3"/>
    </row>
    <row r="3841" spans="1:73" ht="15.75">
      <c r="A3841" s="7"/>
      <c r="BR3841" s="4"/>
      <c r="BS3841" s="4"/>
      <c r="BT3841" s="3"/>
      <c r="BU3841" s="3"/>
    </row>
    <row r="3842" spans="1:73" ht="15.75">
      <c r="A3842" s="7"/>
      <c r="BR3842" s="4"/>
      <c r="BS3842" s="4"/>
      <c r="BT3842" s="3"/>
      <c r="BU3842" s="3"/>
    </row>
    <row r="3843" spans="1:73" ht="15.75">
      <c r="A3843" s="7"/>
      <c r="BR3843" s="4"/>
      <c r="BS3843" s="4"/>
      <c r="BT3843" s="3"/>
      <c r="BU3843" s="3"/>
    </row>
    <row r="3844" spans="1:73" ht="15.75">
      <c r="A3844" s="7"/>
      <c r="BR3844" s="4"/>
      <c r="BS3844" s="4"/>
      <c r="BT3844" s="3"/>
      <c r="BU3844" s="3"/>
    </row>
    <row r="3845" spans="1:73" ht="15.75">
      <c r="A3845" s="7"/>
      <c r="BR3845" s="4"/>
      <c r="BS3845" s="4"/>
      <c r="BT3845" s="3"/>
      <c r="BU3845" s="3"/>
    </row>
    <row r="3846" spans="1:73" ht="15.75">
      <c r="A3846" s="7"/>
      <c r="BR3846" s="4"/>
      <c r="BS3846" s="4"/>
      <c r="BT3846" s="3"/>
      <c r="BU3846" s="3"/>
    </row>
    <row r="3847" spans="1:73" ht="15.75">
      <c r="A3847" s="7"/>
      <c r="BR3847" s="4"/>
      <c r="BS3847" s="4"/>
      <c r="BT3847" s="3"/>
      <c r="BU3847" s="3"/>
    </row>
    <row r="3848" spans="1:73" ht="15.75">
      <c r="A3848" s="7"/>
      <c r="BR3848" s="4"/>
      <c r="BS3848" s="4"/>
      <c r="BT3848" s="3"/>
      <c r="BU3848" s="3"/>
    </row>
    <row r="3849" spans="1:73" ht="15.75">
      <c r="A3849" s="7"/>
      <c r="BR3849" s="4"/>
      <c r="BS3849" s="4"/>
      <c r="BT3849" s="3"/>
      <c r="BU3849" s="3"/>
    </row>
    <row r="3850" spans="1:73" ht="15.75">
      <c r="A3850" s="7"/>
      <c r="BR3850" s="4"/>
      <c r="BS3850" s="4"/>
      <c r="BT3850" s="3"/>
      <c r="BU3850" s="3"/>
    </row>
    <row r="3851" spans="1:73" ht="15.75">
      <c r="A3851" s="7"/>
      <c r="BR3851" s="4"/>
      <c r="BS3851" s="4"/>
      <c r="BT3851" s="3"/>
      <c r="BU3851" s="3"/>
    </row>
    <row r="3852" spans="1:73" ht="15.75">
      <c r="A3852" s="7"/>
      <c r="BR3852" s="4"/>
      <c r="BS3852" s="4"/>
      <c r="BT3852" s="3"/>
      <c r="BU3852" s="3"/>
    </row>
    <row r="3853" spans="1:73" ht="15.75">
      <c r="A3853" s="7"/>
      <c r="BR3853" s="4"/>
      <c r="BS3853" s="4"/>
      <c r="BT3853" s="3"/>
      <c r="BU3853" s="3"/>
    </row>
    <row r="3854" spans="1:73" ht="15.75">
      <c r="A3854" s="7"/>
      <c r="BR3854" s="4"/>
      <c r="BS3854" s="4"/>
      <c r="BT3854" s="3"/>
      <c r="BU3854" s="3"/>
    </row>
    <row r="3855" spans="1:73" ht="15.75">
      <c r="A3855" s="7"/>
      <c r="BR3855" s="4"/>
      <c r="BS3855" s="4"/>
      <c r="BT3855" s="3"/>
      <c r="BU3855" s="3"/>
    </row>
    <row r="3856" spans="1:73" ht="15.75">
      <c r="A3856" s="7"/>
      <c r="BR3856" s="4"/>
      <c r="BS3856" s="4"/>
      <c r="BT3856" s="3"/>
      <c r="BU3856" s="3"/>
    </row>
    <row r="3857" spans="1:73" ht="15.75">
      <c r="A3857" s="7"/>
      <c r="BR3857" s="4"/>
      <c r="BS3857" s="4"/>
      <c r="BT3857" s="3"/>
      <c r="BU3857" s="3"/>
    </row>
    <row r="3858" spans="1:73" ht="15.75">
      <c r="A3858" s="7"/>
      <c r="BR3858" s="4"/>
      <c r="BS3858" s="4"/>
      <c r="BT3858" s="3"/>
      <c r="BU3858" s="3"/>
    </row>
    <row r="3859" spans="1:73" ht="15.75">
      <c r="A3859" s="7"/>
      <c r="BR3859" s="4"/>
      <c r="BS3859" s="4"/>
      <c r="BT3859" s="3"/>
      <c r="BU3859" s="3"/>
    </row>
    <row r="3860" spans="1:73" ht="15.75">
      <c r="A3860" s="7"/>
      <c r="BR3860" s="4"/>
      <c r="BS3860" s="4"/>
      <c r="BT3860" s="3"/>
      <c r="BU3860" s="3"/>
    </row>
    <row r="3861" spans="1:73" ht="15.75">
      <c r="A3861" s="7"/>
      <c r="BR3861" s="4"/>
      <c r="BS3861" s="4"/>
      <c r="BT3861" s="3"/>
      <c r="BU3861" s="3"/>
    </row>
    <row r="3862" spans="1:73" ht="15.75">
      <c r="A3862" s="7"/>
      <c r="BR3862" s="4"/>
      <c r="BS3862" s="4"/>
      <c r="BT3862" s="3"/>
      <c r="BU3862" s="3"/>
    </row>
    <row r="3863" spans="1:73" ht="15.75">
      <c r="A3863" s="7"/>
      <c r="BR3863" s="4"/>
      <c r="BS3863" s="4"/>
      <c r="BT3863" s="3"/>
      <c r="BU3863" s="3"/>
    </row>
    <row r="3864" spans="1:73" ht="15.75">
      <c r="A3864" s="7"/>
      <c r="BR3864" s="4"/>
      <c r="BS3864" s="4"/>
      <c r="BT3864" s="3"/>
      <c r="BU3864" s="3"/>
    </row>
    <row r="3865" spans="1:73" ht="15.75">
      <c r="A3865" s="7"/>
      <c r="BR3865" s="4"/>
      <c r="BS3865" s="4"/>
      <c r="BT3865" s="3"/>
      <c r="BU3865" s="3"/>
    </row>
    <row r="3866" spans="1:73" ht="15.75">
      <c r="A3866" s="7"/>
      <c r="BR3866" s="4"/>
      <c r="BS3866" s="4"/>
      <c r="BT3866" s="3"/>
      <c r="BU3866" s="3"/>
    </row>
    <row r="3867" spans="1:73" ht="15.75">
      <c r="A3867" s="7"/>
      <c r="BR3867" s="4"/>
      <c r="BS3867" s="4"/>
      <c r="BT3867" s="3"/>
      <c r="BU3867" s="3"/>
    </row>
    <row r="3868" spans="1:73" ht="15.75">
      <c r="A3868" s="7"/>
      <c r="BR3868" s="4"/>
      <c r="BS3868" s="4"/>
      <c r="BT3868" s="3"/>
      <c r="BU3868" s="3"/>
    </row>
    <row r="3869" spans="1:73" ht="15.75">
      <c r="A3869" s="7"/>
      <c r="BR3869" s="4"/>
      <c r="BS3869" s="4"/>
      <c r="BT3869" s="3"/>
      <c r="BU3869" s="3"/>
    </row>
    <row r="3870" spans="1:73" ht="15.75">
      <c r="A3870" s="7"/>
      <c r="BR3870" s="4"/>
      <c r="BS3870" s="4"/>
      <c r="BT3870" s="3"/>
      <c r="BU3870" s="3"/>
    </row>
    <row r="3871" spans="1:73" ht="15.75">
      <c r="A3871" s="7"/>
      <c r="BR3871" s="4"/>
      <c r="BS3871" s="4"/>
      <c r="BT3871" s="3"/>
      <c r="BU3871" s="3"/>
    </row>
    <row r="3872" spans="1:73" ht="15.75">
      <c r="A3872" s="7"/>
      <c r="BR3872" s="4"/>
      <c r="BS3872" s="4"/>
      <c r="BT3872" s="3"/>
      <c r="BU3872" s="3"/>
    </row>
    <row r="3873" spans="1:73" ht="15.75">
      <c r="A3873" s="7"/>
      <c r="BR3873" s="4"/>
      <c r="BS3873" s="4"/>
      <c r="BT3873" s="3"/>
      <c r="BU3873" s="3"/>
    </row>
    <row r="3874" spans="1:73" ht="15.75">
      <c r="A3874" s="7"/>
      <c r="BR3874" s="4"/>
      <c r="BS3874" s="4"/>
      <c r="BT3874" s="3"/>
      <c r="BU3874" s="3"/>
    </row>
    <row r="3875" spans="1:73" ht="15.75">
      <c r="A3875" s="7"/>
      <c r="BR3875" s="4"/>
      <c r="BS3875" s="4"/>
      <c r="BT3875" s="3"/>
      <c r="BU3875" s="3"/>
    </row>
    <row r="3876" spans="1:73" ht="15.75">
      <c r="A3876" s="7"/>
      <c r="BR3876" s="4"/>
      <c r="BS3876" s="4"/>
      <c r="BT3876" s="3"/>
      <c r="BU3876" s="3"/>
    </row>
    <row r="3877" spans="1:73" ht="15.75">
      <c r="A3877" s="7"/>
      <c r="BR3877" s="4"/>
      <c r="BS3877" s="4"/>
      <c r="BT3877" s="3"/>
      <c r="BU3877" s="3"/>
    </row>
    <row r="3878" spans="1:73" ht="15.75">
      <c r="A3878" s="7"/>
      <c r="BR3878" s="4"/>
      <c r="BS3878" s="4"/>
      <c r="BT3878" s="3"/>
      <c r="BU3878" s="3"/>
    </row>
    <row r="3879" spans="1:73" ht="15.75">
      <c r="A3879" s="7"/>
      <c r="BR3879" s="4"/>
      <c r="BS3879" s="4"/>
      <c r="BT3879" s="3"/>
      <c r="BU3879" s="3"/>
    </row>
    <row r="3880" spans="1:73" ht="15.75">
      <c r="A3880" s="7"/>
      <c r="BR3880" s="4"/>
      <c r="BS3880" s="4"/>
      <c r="BT3880" s="3"/>
      <c r="BU3880" s="3"/>
    </row>
    <row r="3881" spans="1:73" ht="15.75">
      <c r="A3881" s="7"/>
      <c r="BR3881" s="4"/>
      <c r="BS3881" s="4"/>
      <c r="BT3881" s="3"/>
      <c r="BU3881" s="3"/>
    </row>
    <row r="3882" spans="1:73" ht="15.75">
      <c r="A3882" s="7"/>
      <c r="BR3882" s="4"/>
      <c r="BS3882" s="4"/>
      <c r="BT3882" s="3"/>
      <c r="BU3882" s="3"/>
    </row>
    <row r="3883" spans="1:73" ht="15.75">
      <c r="A3883" s="7"/>
      <c r="BR3883" s="4"/>
      <c r="BS3883" s="4"/>
      <c r="BT3883" s="3"/>
      <c r="BU3883" s="3"/>
    </row>
    <row r="3884" spans="1:73" ht="15.75">
      <c r="A3884" s="7"/>
      <c r="BR3884" s="4"/>
      <c r="BS3884" s="4"/>
      <c r="BT3884" s="3"/>
      <c r="BU3884" s="3"/>
    </row>
    <row r="3885" spans="1:73" ht="15.75">
      <c r="A3885" s="7"/>
      <c r="BR3885" s="4"/>
      <c r="BS3885" s="4"/>
      <c r="BT3885" s="3"/>
      <c r="BU3885" s="3"/>
    </row>
    <row r="3886" spans="1:73" ht="15.75">
      <c r="A3886" s="7"/>
      <c r="BR3886" s="4"/>
      <c r="BS3886" s="4"/>
      <c r="BT3886" s="3"/>
      <c r="BU3886" s="3"/>
    </row>
    <row r="3887" spans="1:73" ht="15.75">
      <c r="A3887" s="7"/>
      <c r="BR3887" s="4"/>
      <c r="BS3887" s="4"/>
      <c r="BT3887" s="3"/>
      <c r="BU3887" s="3"/>
    </row>
    <row r="3888" spans="1:73" ht="15.75">
      <c r="A3888" s="7"/>
      <c r="BR3888" s="4"/>
      <c r="BS3888" s="4"/>
      <c r="BT3888" s="3"/>
      <c r="BU3888" s="3"/>
    </row>
    <row r="3889" spans="1:73" ht="15.75">
      <c r="A3889" s="7"/>
      <c r="BR3889" s="4"/>
      <c r="BS3889" s="4"/>
      <c r="BT3889" s="3"/>
      <c r="BU3889" s="3"/>
    </row>
    <row r="3890" spans="1:73" ht="15.75">
      <c r="A3890" s="7"/>
      <c r="BR3890" s="4"/>
      <c r="BS3890" s="4"/>
      <c r="BT3890" s="3"/>
      <c r="BU3890" s="3"/>
    </row>
    <row r="3891" spans="1:73" ht="15.75">
      <c r="A3891" s="7"/>
      <c r="BR3891" s="4"/>
      <c r="BS3891" s="4"/>
      <c r="BT3891" s="3"/>
      <c r="BU3891" s="3"/>
    </row>
    <row r="3892" spans="1:73" ht="15.75">
      <c r="A3892" s="7"/>
      <c r="BR3892" s="4"/>
      <c r="BS3892" s="4"/>
      <c r="BT3892" s="3"/>
      <c r="BU3892" s="3"/>
    </row>
    <row r="3893" spans="1:73" ht="15.75">
      <c r="A3893" s="7"/>
      <c r="BR3893" s="4"/>
      <c r="BS3893" s="4"/>
      <c r="BT3893" s="3"/>
      <c r="BU3893" s="3"/>
    </row>
    <row r="3894" spans="1:73" ht="15.75">
      <c r="A3894" s="7"/>
      <c r="BR3894" s="4"/>
      <c r="BS3894" s="4"/>
      <c r="BT3894" s="3"/>
      <c r="BU3894" s="3"/>
    </row>
    <row r="3895" spans="1:73" ht="15.75">
      <c r="A3895" s="7"/>
      <c r="BR3895" s="4"/>
      <c r="BS3895" s="4"/>
      <c r="BT3895" s="3"/>
      <c r="BU3895" s="3"/>
    </row>
    <row r="3896" spans="1:73" ht="15.75">
      <c r="A3896" s="7"/>
      <c r="BR3896" s="4"/>
      <c r="BS3896" s="4"/>
      <c r="BT3896" s="3"/>
      <c r="BU3896" s="3"/>
    </row>
    <row r="3897" spans="1:73" ht="15.75">
      <c r="A3897" s="7"/>
      <c r="BR3897" s="4"/>
      <c r="BS3897" s="4"/>
      <c r="BT3897" s="3"/>
      <c r="BU3897" s="3"/>
    </row>
    <row r="3898" spans="1:73" ht="15.75">
      <c r="A3898" s="7"/>
      <c r="BR3898" s="4"/>
      <c r="BS3898" s="4"/>
      <c r="BT3898" s="3"/>
      <c r="BU3898" s="3"/>
    </row>
    <row r="3899" spans="1:73" ht="15.75">
      <c r="A3899" s="7"/>
      <c r="BR3899" s="4"/>
      <c r="BS3899" s="4"/>
      <c r="BT3899" s="3"/>
      <c r="BU3899" s="3"/>
    </row>
    <row r="3900" spans="1:73" ht="15.75">
      <c r="A3900" s="7"/>
      <c r="BR3900" s="4"/>
      <c r="BS3900" s="4"/>
      <c r="BT3900" s="3"/>
      <c r="BU3900" s="3"/>
    </row>
    <row r="3901" spans="1:73" ht="15.75">
      <c r="A3901" s="7"/>
      <c r="BR3901" s="4"/>
      <c r="BS3901" s="4"/>
      <c r="BT3901" s="3"/>
      <c r="BU3901" s="3"/>
    </row>
    <row r="3902" spans="1:73" ht="15.75">
      <c r="A3902" s="7"/>
      <c r="BR3902" s="4"/>
      <c r="BS3902" s="4"/>
      <c r="BT3902" s="3"/>
      <c r="BU3902" s="3"/>
    </row>
    <row r="3903" spans="1:73" ht="15.75">
      <c r="A3903" s="7"/>
      <c r="BR3903" s="4"/>
      <c r="BS3903" s="4"/>
      <c r="BT3903" s="3"/>
      <c r="BU3903" s="3"/>
    </row>
    <row r="3904" spans="1:73" ht="15.75">
      <c r="A3904" s="7"/>
      <c r="BR3904" s="4"/>
      <c r="BS3904" s="4"/>
      <c r="BT3904" s="3"/>
      <c r="BU3904" s="3"/>
    </row>
    <row r="3905" spans="1:73" ht="15.75">
      <c r="A3905" s="7"/>
      <c r="BR3905" s="4"/>
      <c r="BS3905" s="4"/>
      <c r="BT3905" s="3"/>
      <c r="BU3905" s="3"/>
    </row>
    <row r="3906" spans="1:73" ht="15.75">
      <c r="A3906" s="7"/>
      <c r="BR3906" s="4"/>
      <c r="BS3906" s="4"/>
      <c r="BT3906" s="3"/>
      <c r="BU3906" s="3"/>
    </row>
    <row r="3907" spans="1:73" ht="15.75">
      <c r="A3907" s="7"/>
      <c r="BR3907" s="4"/>
      <c r="BS3907" s="4"/>
      <c r="BT3907" s="3"/>
      <c r="BU3907" s="3"/>
    </row>
    <row r="3908" spans="1:73" ht="15.75">
      <c r="A3908" s="7"/>
      <c r="BR3908" s="4"/>
      <c r="BS3908" s="4"/>
      <c r="BT3908" s="3"/>
      <c r="BU3908" s="3"/>
    </row>
    <row r="3909" spans="1:73" ht="15.75">
      <c r="A3909" s="7"/>
      <c r="BR3909" s="4"/>
      <c r="BS3909" s="4"/>
      <c r="BT3909" s="3"/>
      <c r="BU3909" s="3"/>
    </row>
    <row r="3910" spans="1:73" ht="15.75">
      <c r="A3910" s="7"/>
      <c r="BR3910" s="4"/>
      <c r="BS3910" s="4"/>
      <c r="BT3910" s="3"/>
      <c r="BU3910" s="3"/>
    </row>
    <row r="3911" spans="1:73" ht="15.75">
      <c r="A3911" s="7"/>
      <c r="BR3911" s="4"/>
      <c r="BS3911" s="4"/>
      <c r="BT3911" s="3"/>
      <c r="BU3911" s="3"/>
    </row>
    <row r="3912" spans="1:73" ht="15.75">
      <c r="A3912" s="7"/>
      <c r="BR3912" s="4"/>
      <c r="BS3912" s="4"/>
      <c r="BT3912" s="3"/>
      <c r="BU3912" s="3"/>
    </row>
    <row r="3913" spans="1:73" ht="15.75">
      <c r="A3913" s="7"/>
      <c r="BR3913" s="4"/>
      <c r="BS3913" s="4"/>
      <c r="BT3913" s="3"/>
      <c r="BU3913" s="3"/>
    </row>
    <row r="3914" spans="1:73" ht="15.75">
      <c r="A3914" s="7"/>
      <c r="BR3914" s="4"/>
      <c r="BS3914" s="4"/>
      <c r="BT3914" s="3"/>
      <c r="BU3914" s="3"/>
    </row>
    <row r="3915" spans="1:73" ht="15.75">
      <c r="A3915" s="7"/>
      <c r="BR3915" s="4"/>
      <c r="BS3915" s="4"/>
      <c r="BT3915" s="3"/>
      <c r="BU3915" s="3"/>
    </row>
    <row r="3916" spans="1:73" ht="15.75">
      <c r="A3916" s="7"/>
      <c r="BR3916" s="4"/>
      <c r="BS3916" s="4"/>
      <c r="BT3916" s="3"/>
      <c r="BU3916" s="3"/>
    </row>
    <row r="3917" spans="1:73" ht="15.75">
      <c r="A3917" s="7"/>
      <c r="BR3917" s="4"/>
      <c r="BS3917" s="4"/>
      <c r="BT3917" s="3"/>
      <c r="BU3917" s="3"/>
    </row>
    <row r="3918" spans="1:73" ht="15.75">
      <c r="A3918" s="7"/>
      <c r="BR3918" s="4"/>
      <c r="BS3918" s="4"/>
      <c r="BT3918" s="3"/>
      <c r="BU3918" s="3"/>
    </row>
    <row r="3919" spans="1:73" ht="15.75">
      <c r="A3919" s="7"/>
      <c r="BR3919" s="4"/>
      <c r="BS3919" s="4"/>
      <c r="BT3919" s="3"/>
      <c r="BU3919" s="3"/>
    </row>
    <row r="3920" spans="1:73" ht="15.75">
      <c r="A3920" s="7"/>
      <c r="BR3920" s="4"/>
      <c r="BS3920" s="4"/>
      <c r="BT3920" s="3"/>
      <c r="BU3920" s="3"/>
    </row>
    <row r="3921" spans="1:73" ht="15.75">
      <c r="A3921" s="7"/>
      <c r="BR3921" s="4"/>
      <c r="BS3921" s="4"/>
      <c r="BT3921" s="3"/>
      <c r="BU3921" s="3"/>
    </row>
    <row r="3922" spans="1:73" ht="15.75">
      <c r="A3922" s="7"/>
      <c r="BR3922" s="4"/>
      <c r="BS3922" s="4"/>
      <c r="BT3922" s="3"/>
      <c r="BU3922" s="3"/>
    </row>
    <row r="3923" spans="1:73" ht="15.75">
      <c r="A3923" s="7"/>
      <c r="BR3923" s="4"/>
      <c r="BS3923" s="4"/>
      <c r="BT3923" s="3"/>
      <c r="BU3923" s="3"/>
    </row>
    <row r="3924" spans="1:73" ht="15.75">
      <c r="A3924" s="7"/>
      <c r="BR3924" s="4"/>
      <c r="BS3924" s="4"/>
      <c r="BT3924" s="3"/>
      <c r="BU3924" s="3"/>
    </row>
    <row r="3925" spans="1:73" ht="15.75">
      <c r="A3925" s="7"/>
      <c r="BR3925" s="4"/>
      <c r="BS3925" s="4"/>
      <c r="BT3925" s="3"/>
      <c r="BU3925" s="3"/>
    </row>
    <row r="3926" spans="1:73" ht="15.75">
      <c r="A3926" s="7"/>
      <c r="BR3926" s="4"/>
      <c r="BS3926" s="4"/>
      <c r="BT3926" s="3"/>
      <c r="BU3926" s="3"/>
    </row>
    <row r="3927" spans="1:73" ht="15.75">
      <c r="A3927" s="7"/>
      <c r="BR3927" s="4"/>
      <c r="BS3927" s="4"/>
      <c r="BT3927" s="3"/>
      <c r="BU3927" s="3"/>
    </row>
    <row r="3928" spans="1:73" ht="15.75">
      <c r="A3928" s="7"/>
      <c r="BR3928" s="4"/>
      <c r="BS3928" s="4"/>
      <c r="BT3928" s="3"/>
      <c r="BU3928" s="3"/>
    </row>
    <row r="3929" spans="1:73" ht="15.75">
      <c r="A3929" s="7"/>
      <c r="BR3929" s="4"/>
      <c r="BS3929" s="4"/>
      <c r="BT3929" s="3"/>
      <c r="BU3929" s="3"/>
    </row>
    <row r="3930" spans="1:73" ht="15.75">
      <c r="A3930" s="7"/>
      <c r="BR3930" s="4"/>
      <c r="BS3930" s="4"/>
      <c r="BT3930" s="3"/>
      <c r="BU3930" s="3"/>
    </row>
    <row r="3931" spans="1:73" ht="15.75">
      <c r="A3931" s="7"/>
      <c r="BR3931" s="4"/>
      <c r="BS3931" s="4"/>
      <c r="BT3931" s="3"/>
      <c r="BU3931" s="3"/>
    </row>
    <row r="3932" spans="1:73" ht="15.75">
      <c r="A3932" s="7"/>
      <c r="BR3932" s="4"/>
      <c r="BS3932" s="4"/>
      <c r="BT3932" s="3"/>
      <c r="BU3932" s="3"/>
    </row>
    <row r="3933" spans="1:73" ht="15.75">
      <c r="A3933" s="7"/>
      <c r="BR3933" s="4"/>
      <c r="BS3933" s="4"/>
      <c r="BT3933" s="3"/>
      <c r="BU3933" s="3"/>
    </row>
    <row r="3934" spans="1:73" ht="15.75">
      <c r="A3934" s="7"/>
      <c r="BR3934" s="4"/>
      <c r="BS3934" s="4"/>
      <c r="BT3934" s="3"/>
      <c r="BU3934" s="3"/>
    </row>
    <row r="3935" spans="1:73" ht="15.75">
      <c r="A3935" s="7"/>
      <c r="BR3935" s="4"/>
      <c r="BS3935" s="4"/>
      <c r="BT3935" s="3"/>
      <c r="BU3935" s="3"/>
    </row>
    <row r="3936" spans="1:73" ht="15.75">
      <c r="A3936" s="7"/>
      <c r="BR3936" s="4"/>
      <c r="BS3936" s="4"/>
      <c r="BT3936" s="3"/>
      <c r="BU3936" s="3"/>
    </row>
    <row r="3937" spans="1:73" ht="15.75">
      <c r="A3937" s="7"/>
      <c r="BR3937" s="4"/>
      <c r="BS3937" s="4"/>
      <c r="BT3937" s="3"/>
      <c r="BU3937" s="3"/>
    </row>
    <row r="3938" spans="1:73" ht="15.75">
      <c r="A3938" s="7"/>
      <c r="BR3938" s="4"/>
      <c r="BS3938" s="4"/>
      <c r="BT3938" s="3"/>
      <c r="BU3938" s="3"/>
    </row>
    <row r="3939" spans="1:73" ht="15.75">
      <c r="A3939" s="7"/>
      <c r="BR3939" s="4"/>
      <c r="BS3939" s="4"/>
      <c r="BT3939" s="3"/>
      <c r="BU3939" s="3"/>
    </row>
    <row r="3940" spans="1:73" ht="15.75">
      <c r="A3940" s="7"/>
      <c r="BR3940" s="4"/>
      <c r="BS3940" s="4"/>
      <c r="BT3940" s="3"/>
      <c r="BU3940" s="3"/>
    </row>
    <row r="3941" spans="1:73" ht="15.75">
      <c r="A3941" s="7"/>
      <c r="BR3941" s="4"/>
      <c r="BS3941" s="4"/>
      <c r="BT3941" s="3"/>
      <c r="BU3941" s="3"/>
    </row>
    <row r="3942" spans="1:73" ht="15.75">
      <c r="A3942" s="7"/>
      <c r="BR3942" s="4"/>
      <c r="BS3942" s="4"/>
      <c r="BT3942" s="3"/>
      <c r="BU3942" s="3"/>
    </row>
    <row r="3943" spans="1:73" ht="15.75">
      <c r="A3943" s="7"/>
      <c r="BR3943" s="4"/>
      <c r="BS3943" s="4"/>
      <c r="BT3943" s="3"/>
      <c r="BU3943" s="3"/>
    </row>
    <row r="3944" spans="1:73" ht="15.75">
      <c r="A3944" s="7"/>
      <c r="BR3944" s="4"/>
      <c r="BS3944" s="4"/>
      <c r="BT3944" s="3"/>
      <c r="BU3944" s="3"/>
    </row>
    <row r="3945" spans="1:73" ht="15.75">
      <c r="A3945" s="7"/>
      <c r="BR3945" s="4"/>
      <c r="BS3945" s="4"/>
      <c r="BT3945" s="3"/>
      <c r="BU3945" s="3"/>
    </row>
    <row r="3946" spans="1:73" ht="15.75">
      <c r="A3946" s="7"/>
      <c r="BR3946" s="4"/>
      <c r="BS3946" s="4"/>
      <c r="BT3946" s="3"/>
      <c r="BU3946" s="3"/>
    </row>
    <row r="3947" spans="1:73" ht="15.75">
      <c r="A3947" s="7"/>
      <c r="BR3947" s="4"/>
      <c r="BS3947" s="4"/>
      <c r="BT3947" s="3"/>
      <c r="BU3947" s="3"/>
    </row>
    <row r="3948" spans="1:73" ht="15.75">
      <c r="A3948" s="7"/>
      <c r="BR3948" s="4"/>
      <c r="BS3948" s="4"/>
      <c r="BT3948" s="3"/>
      <c r="BU3948" s="3"/>
    </row>
    <row r="3949" spans="1:73" ht="15.75">
      <c r="A3949" s="7"/>
      <c r="BR3949" s="4"/>
      <c r="BS3949" s="4"/>
      <c r="BT3949" s="3"/>
      <c r="BU3949" s="3"/>
    </row>
    <row r="3950" spans="1:73" ht="15.75">
      <c r="A3950" s="7"/>
      <c r="BR3950" s="4"/>
      <c r="BS3950" s="4"/>
      <c r="BT3950" s="3"/>
      <c r="BU3950" s="3"/>
    </row>
    <row r="3951" spans="1:73" ht="15.75">
      <c r="A3951" s="7"/>
      <c r="BR3951" s="4"/>
      <c r="BS3951" s="4"/>
      <c r="BT3951" s="3"/>
      <c r="BU3951" s="3"/>
    </row>
    <row r="3952" spans="1:73" ht="15.75">
      <c r="A3952" s="7"/>
      <c r="BR3952" s="4"/>
      <c r="BS3952" s="4"/>
      <c r="BT3952" s="3"/>
      <c r="BU3952" s="3"/>
    </row>
    <row r="3953" spans="1:73" ht="15.75">
      <c r="A3953" s="7"/>
      <c r="BR3953" s="4"/>
      <c r="BS3953" s="4"/>
      <c r="BT3953" s="3"/>
      <c r="BU3953" s="3"/>
    </row>
    <row r="3954" spans="1:73" ht="15.75">
      <c r="A3954" s="7"/>
      <c r="BR3954" s="4"/>
      <c r="BS3954" s="4"/>
      <c r="BT3954" s="3"/>
      <c r="BU3954" s="3"/>
    </row>
    <row r="3955" spans="1:73" ht="15.75">
      <c r="A3955" s="7"/>
      <c r="BR3955" s="4"/>
      <c r="BS3955" s="4"/>
      <c r="BT3955" s="3"/>
      <c r="BU3955" s="3"/>
    </row>
    <row r="3956" spans="1:73" ht="15.75">
      <c r="A3956" s="7"/>
      <c r="BR3956" s="4"/>
      <c r="BS3956" s="4"/>
      <c r="BT3956" s="3"/>
      <c r="BU3956" s="3"/>
    </row>
    <row r="3957" spans="1:73" ht="15.75">
      <c r="A3957" s="7"/>
      <c r="BR3957" s="4"/>
      <c r="BS3957" s="4"/>
      <c r="BT3957" s="3"/>
      <c r="BU3957" s="3"/>
    </row>
    <row r="3958" spans="1:73" ht="15.75">
      <c r="A3958" s="7"/>
      <c r="BR3958" s="4"/>
      <c r="BS3958" s="4"/>
      <c r="BT3958" s="3"/>
      <c r="BU3958" s="3"/>
    </row>
    <row r="3959" spans="1:73" ht="15.75">
      <c r="A3959" s="7"/>
      <c r="BR3959" s="4"/>
      <c r="BS3959" s="4"/>
      <c r="BT3959" s="3"/>
      <c r="BU3959" s="3"/>
    </row>
    <row r="3960" spans="1:73" ht="15.75">
      <c r="A3960" s="7"/>
      <c r="BR3960" s="4"/>
      <c r="BS3960" s="4"/>
      <c r="BT3960" s="3"/>
      <c r="BU3960" s="3"/>
    </row>
    <row r="3961" spans="1:73" ht="15.75">
      <c r="A3961" s="7"/>
      <c r="BR3961" s="4"/>
      <c r="BS3961" s="4"/>
      <c r="BT3961" s="3"/>
      <c r="BU3961" s="3"/>
    </row>
    <row r="3962" spans="1:73" ht="15.75">
      <c r="A3962" s="7"/>
      <c r="BR3962" s="4"/>
      <c r="BS3962" s="4"/>
      <c r="BT3962" s="3"/>
      <c r="BU3962" s="3"/>
    </row>
    <row r="3963" spans="1:73" ht="15.75">
      <c r="A3963" s="7"/>
      <c r="BR3963" s="4"/>
      <c r="BS3963" s="4"/>
      <c r="BT3963" s="3"/>
      <c r="BU3963" s="3"/>
    </row>
    <row r="3964" spans="1:73" ht="15.75">
      <c r="A3964" s="7"/>
      <c r="BR3964" s="4"/>
      <c r="BS3964" s="4"/>
      <c r="BT3964" s="3"/>
      <c r="BU3964" s="3"/>
    </row>
    <row r="3965" spans="1:73" ht="15.75">
      <c r="A3965" s="7"/>
      <c r="BR3965" s="4"/>
      <c r="BS3965" s="4"/>
      <c r="BT3965" s="3"/>
      <c r="BU3965" s="3"/>
    </row>
    <row r="3966" spans="1:73" ht="15.75">
      <c r="A3966" s="7"/>
      <c r="BR3966" s="4"/>
      <c r="BS3966" s="4"/>
      <c r="BT3966" s="3"/>
      <c r="BU3966" s="3"/>
    </row>
    <row r="3967" spans="1:73" ht="15.75">
      <c r="A3967" s="7"/>
      <c r="BR3967" s="4"/>
      <c r="BS3967" s="4"/>
      <c r="BT3967" s="3"/>
      <c r="BU3967" s="3"/>
    </row>
    <row r="3968" spans="1:73" ht="15.75">
      <c r="A3968" s="7"/>
      <c r="BR3968" s="4"/>
      <c r="BS3968" s="4"/>
      <c r="BT3968" s="3"/>
      <c r="BU3968" s="3"/>
    </row>
    <row r="3969" spans="1:73" ht="15.75">
      <c r="A3969" s="7"/>
      <c r="BR3969" s="4"/>
      <c r="BS3969" s="4"/>
      <c r="BT3969" s="3"/>
      <c r="BU3969" s="3"/>
    </row>
    <row r="3970" spans="1:73" ht="15.75">
      <c r="A3970" s="7"/>
      <c r="BR3970" s="4"/>
      <c r="BS3970" s="4"/>
      <c r="BT3970" s="3"/>
      <c r="BU3970" s="3"/>
    </row>
    <row r="3971" spans="1:73" ht="15.75">
      <c r="A3971" s="7"/>
      <c r="BR3971" s="4"/>
      <c r="BS3971" s="4"/>
      <c r="BT3971" s="3"/>
      <c r="BU3971" s="3"/>
    </row>
    <row r="3972" spans="1:73" ht="15.75">
      <c r="A3972" s="7"/>
      <c r="BR3972" s="4"/>
      <c r="BS3972" s="4"/>
      <c r="BT3972" s="3"/>
      <c r="BU3972" s="3"/>
    </row>
    <row r="3973" spans="1:73" ht="15.75">
      <c r="A3973" s="7"/>
      <c r="BR3973" s="4"/>
      <c r="BS3973" s="4"/>
      <c r="BT3973" s="3"/>
      <c r="BU3973" s="3"/>
    </row>
    <row r="3974" spans="1:73" ht="15.75">
      <c r="A3974" s="7"/>
      <c r="BR3974" s="4"/>
      <c r="BS3974" s="4"/>
      <c r="BT3974" s="3"/>
      <c r="BU3974" s="3"/>
    </row>
    <row r="3975" spans="1:73" ht="15.75">
      <c r="A3975" s="7"/>
      <c r="BR3975" s="4"/>
      <c r="BS3975" s="4"/>
      <c r="BT3975" s="3"/>
      <c r="BU3975" s="3"/>
    </row>
    <row r="3976" spans="1:73" ht="15.75">
      <c r="A3976" s="7"/>
      <c r="BR3976" s="4"/>
      <c r="BS3976" s="4"/>
      <c r="BT3976" s="3"/>
      <c r="BU3976" s="3"/>
    </row>
    <row r="3977" spans="1:73" ht="15.75">
      <c r="A3977" s="7"/>
      <c r="BR3977" s="4"/>
      <c r="BS3977" s="4"/>
      <c r="BT3977" s="3"/>
      <c r="BU3977" s="3"/>
    </row>
    <row r="3978" spans="1:73" ht="15.75">
      <c r="A3978" s="7"/>
      <c r="BR3978" s="4"/>
      <c r="BS3978" s="4"/>
      <c r="BT3978" s="3"/>
      <c r="BU3978" s="3"/>
    </row>
    <row r="3979" spans="1:73" ht="15.75">
      <c r="A3979" s="7"/>
      <c r="BR3979" s="4"/>
      <c r="BS3979" s="4"/>
      <c r="BT3979" s="3"/>
      <c r="BU3979" s="3"/>
    </row>
    <row r="3980" spans="1:73" ht="15.75">
      <c r="A3980" s="7"/>
      <c r="BR3980" s="4"/>
      <c r="BS3980" s="4"/>
      <c r="BT3980" s="3"/>
      <c r="BU3980" s="3"/>
    </row>
    <row r="3981" spans="1:73" ht="15.75">
      <c r="A3981" s="7"/>
      <c r="BR3981" s="4"/>
      <c r="BS3981" s="4"/>
      <c r="BT3981" s="3"/>
      <c r="BU3981" s="3"/>
    </row>
    <row r="3982" spans="1:73" ht="15.75">
      <c r="A3982" s="7"/>
      <c r="BR3982" s="4"/>
      <c r="BS3982" s="4"/>
      <c r="BT3982" s="3"/>
      <c r="BU3982" s="3"/>
    </row>
    <row r="3983" spans="1:73" ht="15.75">
      <c r="A3983" s="7"/>
      <c r="BR3983" s="4"/>
      <c r="BS3983" s="4"/>
      <c r="BT3983" s="3"/>
      <c r="BU3983" s="3"/>
    </row>
    <row r="3984" spans="1:73" ht="15.75">
      <c r="A3984" s="7"/>
      <c r="BR3984" s="4"/>
      <c r="BS3984" s="4"/>
      <c r="BT3984" s="3"/>
      <c r="BU3984" s="3"/>
    </row>
    <row r="3985" spans="1:73" ht="15.75">
      <c r="A3985" s="7"/>
      <c r="BR3985" s="4"/>
      <c r="BS3985" s="4"/>
      <c r="BT3985" s="3"/>
      <c r="BU3985" s="3"/>
    </row>
    <row r="3986" spans="1:73" ht="15.75">
      <c r="A3986" s="7"/>
      <c r="BR3986" s="4"/>
      <c r="BS3986" s="4"/>
      <c r="BT3986" s="3"/>
      <c r="BU3986" s="3"/>
    </row>
    <row r="3987" spans="1:73" ht="15.75">
      <c r="A3987" s="7"/>
      <c r="BR3987" s="4"/>
      <c r="BS3987" s="4"/>
      <c r="BT3987" s="3"/>
      <c r="BU3987" s="3"/>
    </row>
    <row r="3988" spans="1:73" ht="15.75">
      <c r="A3988" s="7"/>
      <c r="BR3988" s="4"/>
      <c r="BS3988" s="4"/>
      <c r="BT3988" s="3"/>
      <c r="BU3988" s="3"/>
    </row>
    <row r="3989" spans="1:73" ht="15.75">
      <c r="A3989" s="7"/>
      <c r="BR3989" s="4"/>
      <c r="BS3989" s="4"/>
      <c r="BT3989" s="3"/>
      <c r="BU3989" s="3"/>
    </row>
    <row r="3990" spans="1:73" ht="15.75">
      <c r="A3990" s="7"/>
      <c r="BR3990" s="4"/>
      <c r="BS3990" s="4"/>
      <c r="BT3990" s="3"/>
      <c r="BU3990" s="3"/>
    </row>
    <row r="3991" spans="1:73" ht="15.75">
      <c r="A3991" s="7"/>
      <c r="BR3991" s="4"/>
      <c r="BS3991" s="4"/>
      <c r="BT3991" s="3"/>
      <c r="BU3991" s="3"/>
    </row>
    <row r="3992" spans="1:73" ht="15.75">
      <c r="A3992" s="7"/>
      <c r="BR3992" s="4"/>
      <c r="BS3992" s="4"/>
      <c r="BT3992" s="3"/>
      <c r="BU3992" s="3"/>
    </row>
    <row r="3993" spans="1:73" ht="15.75">
      <c r="A3993" s="7"/>
      <c r="BR3993" s="4"/>
      <c r="BS3993" s="4"/>
      <c r="BT3993" s="3"/>
      <c r="BU3993" s="3"/>
    </row>
    <row r="3994" spans="1:73" ht="15.75">
      <c r="A3994" s="7"/>
      <c r="BR3994" s="4"/>
      <c r="BS3994" s="4"/>
      <c r="BT3994" s="3"/>
      <c r="BU3994" s="3"/>
    </row>
    <row r="3995" spans="1:73" ht="15.75">
      <c r="A3995" s="7"/>
      <c r="BR3995" s="4"/>
      <c r="BS3995" s="4"/>
      <c r="BT3995" s="3"/>
      <c r="BU3995" s="3"/>
    </row>
    <row r="3996" spans="1:73" ht="15.75">
      <c r="A3996" s="7"/>
      <c r="BR3996" s="4"/>
      <c r="BS3996" s="4"/>
      <c r="BT3996" s="3"/>
      <c r="BU3996" s="3"/>
    </row>
    <row r="3997" spans="1:73" ht="15.75">
      <c r="A3997" s="7"/>
      <c r="BR3997" s="4"/>
      <c r="BS3997" s="4"/>
      <c r="BT3997" s="3"/>
      <c r="BU3997" s="3"/>
    </row>
    <row r="3998" spans="1:73" ht="15.75">
      <c r="A3998" s="7"/>
      <c r="BR3998" s="4"/>
      <c r="BS3998" s="4"/>
      <c r="BT3998" s="3"/>
      <c r="BU3998" s="3"/>
    </row>
    <row r="3999" spans="1:73" ht="15.75">
      <c r="A3999" s="7"/>
      <c r="BR3999" s="4"/>
      <c r="BS3999" s="4"/>
      <c r="BT3999" s="3"/>
      <c r="BU3999" s="3"/>
    </row>
    <row r="4000" spans="1:73" ht="15.75">
      <c r="A4000" s="7"/>
      <c r="BR4000" s="4"/>
      <c r="BS4000" s="4"/>
      <c r="BT4000" s="3"/>
      <c r="BU4000" s="3"/>
    </row>
    <row r="4001" spans="1:73" ht="15.75">
      <c r="A4001" s="7"/>
      <c r="BR4001" s="4"/>
      <c r="BS4001" s="4"/>
      <c r="BT4001" s="3"/>
      <c r="BU4001" s="3"/>
    </row>
    <row r="4002" spans="1:73" ht="15.75">
      <c r="A4002" s="7"/>
      <c r="BR4002" s="4"/>
      <c r="BS4002" s="4"/>
      <c r="BT4002" s="3"/>
      <c r="BU4002" s="3"/>
    </row>
    <row r="4003" spans="1:73" ht="15.75">
      <c r="A4003" s="7"/>
      <c r="BR4003" s="4"/>
      <c r="BS4003" s="4"/>
      <c r="BT4003" s="3"/>
      <c r="BU4003" s="3"/>
    </row>
    <row r="4004" spans="1:73" ht="15.75">
      <c r="A4004" s="7"/>
      <c r="BR4004" s="4"/>
      <c r="BS4004" s="4"/>
      <c r="BT4004" s="3"/>
      <c r="BU4004" s="3"/>
    </row>
    <row r="4005" spans="1:73" ht="15.75">
      <c r="A4005" s="7"/>
      <c r="BR4005" s="4"/>
      <c r="BS4005" s="4"/>
      <c r="BT4005" s="3"/>
      <c r="BU4005" s="3"/>
    </row>
    <row r="4006" spans="1:73" ht="15.75">
      <c r="A4006" s="7"/>
      <c r="BR4006" s="4"/>
      <c r="BS4006" s="4"/>
      <c r="BT4006" s="3"/>
      <c r="BU4006" s="3"/>
    </row>
    <row r="4007" spans="1:73" ht="15.75">
      <c r="A4007" s="7"/>
      <c r="BR4007" s="4"/>
      <c r="BS4007" s="4"/>
      <c r="BT4007" s="3"/>
      <c r="BU4007" s="3"/>
    </row>
    <row r="4008" spans="1:73" ht="15.75">
      <c r="A4008" s="7"/>
      <c r="BR4008" s="4"/>
      <c r="BS4008" s="4"/>
      <c r="BT4008" s="3"/>
      <c r="BU4008" s="3"/>
    </row>
    <row r="4009" spans="1:73" ht="15.75">
      <c r="A4009" s="7"/>
      <c r="BR4009" s="4"/>
      <c r="BS4009" s="4"/>
      <c r="BT4009" s="3"/>
      <c r="BU4009" s="3"/>
    </row>
    <row r="4010" spans="1:73" ht="15.75">
      <c r="A4010" s="7"/>
      <c r="BR4010" s="4"/>
      <c r="BS4010" s="4"/>
      <c r="BT4010" s="3"/>
      <c r="BU4010" s="3"/>
    </row>
    <row r="4011" spans="1:73" ht="15.75">
      <c r="A4011" s="7"/>
      <c r="BR4011" s="4"/>
      <c r="BS4011" s="4"/>
      <c r="BT4011" s="3"/>
      <c r="BU4011" s="3"/>
    </row>
    <row r="4012" spans="1:73" ht="15.75">
      <c r="A4012" s="7"/>
      <c r="BR4012" s="4"/>
      <c r="BS4012" s="4"/>
      <c r="BT4012" s="3"/>
      <c r="BU4012" s="3"/>
    </row>
    <row r="4013" spans="1:73" ht="15.75">
      <c r="A4013" s="7"/>
      <c r="BR4013" s="4"/>
      <c r="BS4013" s="4"/>
      <c r="BT4013" s="3"/>
      <c r="BU4013" s="3"/>
    </row>
    <row r="4014" spans="1:73" ht="15.75">
      <c r="A4014" s="7"/>
      <c r="BR4014" s="4"/>
      <c r="BS4014" s="4"/>
      <c r="BT4014" s="3"/>
      <c r="BU4014" s="3"/>
    </row>
    <row r="4015" spans="1:73" ht="15.75">
      <c r="A4015" s="7"/>
      <c r="BR4015" s="4"/>
      <c r="BS4015" s="4"/>
      <c r="BT4015" s="3"/>
      <c r="BU4015" s="3"/>
    </row>
    <row r="4016" spans="1:73" ht="15.75">
      <c r="A4016" s="7"/>
      <c r="BR4016" s="4"/>
      <c r="BS4016" s="4"/>
      <c r="BT4016" s="3"/>
      <c r="BU4016" s="3"/>
    </row>
    <row r="4017" spans="1:73" ht="15.75">
      <c r="A4017" s="7"/>
      <c r="BR4017" s="4"/>
      <c r="BS4017" s="4"/>
      <c r="BT4017" s="3"/>
      <c r="BU4017" s="3"/>
    </row>
    <row r="4018" spans="1:73" ht="15.75">
      <c r="A4018" s="7"/>
      <c r="BR4018" s="4"/>
      <c r="BS4018" s="4"/>
      <c r="BT4018" s="3"/>
      <c r="BU4018" s="3"/>
    </row>
    <row r="4019" spans="1:73" ht="15.75">
      <c r="A4019" s="7"/>
      <c r="BR4019" s="4"/>
      <c r="BS4019" s="4"/>
      <c r="BT4019" s="3"/>
      <c r="BU4019" s="3"/>
    </row>
    <row r="4020" spans="1:73" ht="15.75">
      <c r="A4020" s="7"/>
      <c r="BR4020" s="4"/>
      <c r="BS4020" s="4"/>
      <c r="BT4020" s="3"/>
      <c r="BU4020" s="3"/>
    </row>
    <row r="4021" spans="1:73" ht="15.75">
      <c r="A4021" s="7"/>
      <c r="BR4021" s="4"/>
      <c r="BS4021" s="4"/>
      <c r="BT4021" s="3"/>
      <c r="BU4021" s="3"/>
    </row>
    <row r="4022" spans="1:73" ht="15.75">
      <c r="A4022" s="7"/>
      <c r="BR4022" s="4"/>
      <c r="BS4022" s="4"/>
      <c r="BT4022" s="3"/>
      <c r="BU4022" s="3"/>
    </row>
    <row r="4023" spans="1:73" ht="15.75">
      <c r="A4023" s="7"/>
      <c r="BR4023" s="4"/>
      <c r="BS4023" s="4"/>
      <c r="BT4023" s="3"/>
      <c r="BU4023" s="3"/>
    </row>
    <row r="4024" spans="1:73" ht="15.75">
      <c r="A4024" s="7"/>
      <c r="BR4024" s="4"/>
      <c r="BS4024" s="4"/>
      <c r="BT4024" s="3"/>
      <c r="BU4024" s="3"/>
    </row>
    <row r="4025" spans="1:73" ht="15.75">
      <c r="A4025" s="7"/>
      <c r="BR4025" s="4"/>
      <c r="BS4025" s="4"/>
      <c r="BT4025" s="3"/>
      <c r="BU4025" s="3"/>
    </row>
    <row r="4026" spans="1:73" ht="15.75">
      <c r="A4026" s="7"/>
      <c r="BR4026" s="4"/>
      <c r="BS4026" s="4"/>
      <c r="BT4026" s="3"/>
      <c r="BU4026" s="3"/>
    </row>
    <row r="4027" spans="1:73" ht="15.75">
      <c r="A4027" s="7"/>
      <c r="BR4027" s="4"/>
      <c r="BS4027" s="4"/>
      <c r="BT4027" s="3"/>
      <c r="BU4027" s="3"/>
    </row>
    <row r="4028" spans="1:73" ht="15.75">
      <c r="A4028" s="7"/>
      <c r="BR4028" s="4"/>
      <c r="BS4028" s="4"/>
      <c r="BT4028" s="3"/>
      <c r="BU4028" s="3"/>
    </row>
    <row r="4029" spans="1:73" ht="15.75">
      <c r="A4029" s="7"/>
      <c r="BR4029" s="4"/>
      <c r="BS4029" s="4"/>
      <c r="BT4029" s="3"/>
      <c r="BU4029" s="3"/>
    </row>
    <row r="4030" spans="1:73" ht="15.75">
      <c r="A4030" s="7"/>
      <c r="BR4030" s="4"/>
      <c r="BS4030" s="4"/>
      <c r="BT4030" s="3"/>
      <c r="BU4030" s="3"/>
    </row>
    <row r="4031" spans="1:73" ht="15.75">
      <c r="A4031" s="7"/>
      <c r="BR4031" s="4"/>
      <c r="BS4031" s="4"/>
      <c r="BT4031" s="3"/>
      <c r="BU4031" s="3"/>
    </row>
    <row r="4032" spans="1:73" ht="15.75">
      <c r="A4032" s="7"/>
      <c r="BR4032" s="4"/>
      <c r="BS4032" s="4"/>
      <c r="BT4032" s="3"/>
      <c r="BU4032" s="3"/>
    </row>
    <row r="4033" spans="1:73" ht="15.75">
      <c r="A4033" s="7"/>
      <c r="BR4033" s="4"/>
      <c r="BS4033" s="4"/>
      <c r="BT4033" s="3"/>
      <c r="BU4033" s="3"/>
    </row>
    <row r="4034" spans="1:73" ht="15.75">
      <c r="A4034" s="7"/>
      <c r="BR4034" s="4"/>
      <c r="BS4034" s="4"/>
      <c r="BT4034" s="3"/>
      <c r="BU4034" s="3"/>
    </row>
    <row r="4035" spans="1:73" ht="15.75">
      <c r="A4035" s="7"/>
      <c r="BR4035" s="4"/>
      <c r="BS4035" s="4"/>
      <c r="BT4035" s="3"/>
      <c r="BU4035" s="3"/>
    </row>
    <row r="4036" spans="1:73" ht="15.75">
      <c r="A4036" s="7"/>
      <c r="BR4036" s="4"/>
      <c r="BS4036" s="4"/>
      <c r="BT4036" s="3"/>
      <c r="BU4036" s="3"/>
    </row>
    <row r="4037" spans="1:73" ht="15.75">
      <c r="A4037" s="7"/>
      <c r="BR4037" s="4"/>
      <c r="BS4037" s="4"/>
      <c r="BT4037" s="3"/>
      <c r="BU4037" s="3"/>
    </row>
    <row r="4038" spans="1:73" ht="15.75">
      <c r="A4038" s="7"/>
      <c r="BR4038" s="4"/>
      <c r="BS4038" s="4"/>
      <c r="BT4038" s="3"/>
      <c r="BU4038" s="3"/>
    </row>
    <row r="4039" spans="1:73" ht="15.75">
      <c r="A4039" s="7"/>
      <c r="BR4039" s="4"/>
      <c r="BS4039" s="4"/>
      <c r="BT4039" s="3"/>
      <c r="BU4039" s="3"/>
    </row>
    <row r="4040" spans="1:73" ht="15.75">
      <c r="A4040" s="7"/>
      <c r="BR4040" s="4"/>
      <c r="BS4040" s="4"/>
      <c r="BT4040" s="3"/>
      <c r="BU4040" s="3"/>
    </row>
    <row r="4041" spans="1:73" ht="15.75">
      <c r="A4041" s="7"/>
      <c r="BR4041" s="4"/>
      <c r="BS4041" s="4"/>
      <c r="BT4041" s="3"/>
      <c r="BU4041" s="3"/>
    </row>
    <row r="4042" spans="1:73" ht="15.75">
      <c r="A4042" s="7"/>
      <c r="BR4042" s="4"/>
      <c r="BS4042" s="4"/>
      <c r="BT4042" s="3"/>
      <c r="BU4042" s="3"/>
    </row>
    <row r="4043" spans="1:73" ht="15.75">
      <c r="A4043" s="7"/>
      <c r="BR4043" s="4"/>
      <c r="BS4043" s="4"/>
      <c r="BT4043" s="3"/>
      <c r="BU4043" s="3"/>
    </row>
    <row r="4044" spans="1:73" ht="15.75">
      <c r="A4044" s="7"/>
      <c r="BR4044" s="4"/>
      <c r="BS4044" s="4"/>
      <c r="BT4044" s="3"/>
      <c r="BU4044" s="3"/>
    </row>
    <row r="4045" spans="1:73" ht="15.75">
      <c r="A4045" s="7"/>
      <c r="BR4045" s="4"/>
      <c r="BS4045" s="4"/>
      <c r="BT4045" s="3"/>
      <c r="BU4045" s="3"/>
    </row>
    <row r="4046" spans="1:73" ht="15.75">
      <c r="A4046" s="7"/>
      <c r="BR4046" s="4"/>
      <c r="BS4046" s="4"/>
      <c r="BT4046" s="3"/>
      <c r="BU4046" s="3"/>
    </row>
    <row r="4047" spans="1:73" ht="15.75">
      <c r="A4047" s="7"/>
      <c r="BR4047" s="4"/>
      <c r="BS4047" s="4"/>
      <c r="BT4047" s="3"/>
      <c r="BU4047" s="3"/>
    </row>
    <row r="4048" spans="1:73" ht="15.75">
      <c r="A4048" s="7"/>
      <c r="BR4048" s="4"/>
      <c r="BS4048" s="4"/>
      <c r="BT4048" s="3"/>
      <c r="BU4048" s="3"/>
    </row>
    <row r="4049" spans="1:73" ht="15.75">
      <c r="A4049" s="7"/>
      <c r="BR4049" s="4"/>
      <c r="BS4049" s="4"/>
      <c r="BT4049" s="3"/>
      <c r="BU4049" s="3"/>
    </row>
    <row r="4050" spans="1:73" ht="15.75">
      <c r="A4050" s="7"/>
      <c r="BR4050" s="4"/>
      <c r="BS4050" s="4"/>
      <c r="BT4050" s="3"/>
      <c r="BU4050" s="3"/>
    </row>
    <row r="4051" spans="1:73" ht="15.75">
      <c r="A4051" s="7"/>
      <c r="BR4051" s="4"/>
      <c r="BS4051" s="4"/>
      <c r="BT4051" s="3"/>
      <c r="BU4051" s="3"/>
    </row>
    <row r="4052" spans="1:73" ht="15.75">
      <c r="A4052" s="7"/>
      <c r="BR4052" s="4"/>
      <c r="BS4052" s="4"/>
      <c r="BT4052" s="3"/>
      <c r="BU4052" s="3"/>
    </row>
    <row r="4053" spans="1:73" ht="15.75">
      <c r="A4053" s="7"/>
      <c r="BR4053" s="4"/>
      <c r="BS4053" s="4"/>
      <c r="BT4053" s="3"/>
      <c r="BU4053" s="3"/>
    </row>
    <row r="4054" spans="1:73" ht="15.75">
      <c r="A4054" s="7"/>
      <c r="BR4054" s="4"/>
      <c r="BS4054" s="4"/>
      <c r="BT4054" s="3"/>
      <c r="BU4054" s="3"/>
    </row>
    <row r="4055" spans="1:73" ht="15.75">
      <c r="A4055" s="7"/>
      <c r="BR4055" s="4"/>
      <c r="BS4055" s="4"/>
      <c r="BT4055" s="3"/>
      <c r="BU4055" s="3"/>
    </row>
    <row r="4056" spans="1:73" ht="15.75">
      <c r="A4056" s="7"/>
      <c r="BR4056" s="4"/>
      <c r="BS4056" s="4"/>
      <c r="BT4056" s="3"/>
      <c r="BU4056" s="3"/>
    </row>
    <row r="4057" spans="1:73" ht="15.75">
      <c r="A4057" s="7"/>
      <c r="BR4057" s="4"/>
      <c r="BS4057" s="4"/>
      <c r="BT4057" s="3"/>
      <c r="BU4057" s="3"/>
    </row>
    <row r="4058" spans="1:73" ht="15.75">
      <c r="A4058" s="7"/>
      <c r="BR4058" s="4"/>
      <c r="BS4058" s="4"/>
      <c r="BT4058" s="3"/>
      <c r="BU4058" s="3"/>
    </row>
    <row r="4059" spans="1:73" ht="15.75">
      <c r="A4059" s="7"/>
      <c r="BR4059" s="4"/>
      <c r="BS4059" s="4"/>
      <c r="BT4059" s="3"/>
      <c r="BU4059" s="3"/>
    </row>
    <row r="4060" spans="1:73" ht="15.75">
      <c r="A4060" s="7"/>
      <c r="BR4060" s="4"/>
      <c r="BS4060" s="4"/>
      <c r="BT4060" s="3"/>
      <c r="BU4060" s="3"/>
    </row>
    <row r="4061" spans="1:73" ht="15.75">
      <c r="A4061" s="7"/>
      <c r="BR4061" s="4"/>
      <c r="BS4061" s="4"/>
      <c r="BT4061" s="3"/>
      <c r="BU4061" s="3"/>
    </row>
    <row r="4062" spans="1:73" ht="15.75">
      <c r="A4062" s="7"/>
      <c r="BR4062" s="4"/>
      <c r="BS4062" s="4"/>
      <c r="BT4062" s="3"/>
      <c r="BU4062" s="3"/>
    </row>
    <row r="4063" spans="1:73" ht="15.75">
      <c r="A4063" s="7"/>
      <c r="BR4063" s="4"/>
      <c r="BS4063" s="4"/>
      <c r="BT4063" s="3"/>
      <c r="BU4063" s="3"/>
    </row>
    <row r="4064" spans="1:73" ht="15.75">
      <c r="A4064" s="7"/>
      <c r="BR4064" s="4"/>
      <c r="BS4064" s="4"/>
      <c r="BT4064" s="3"/>
      <c r="BU4064" s="3"/>
    </row>
    <row r="4065" spans="1:73" ht="15.75">
      <c r="A4065" s="7"/>
      <c r="BR4065" s="4"/>
      <c r="BS4065" s="4"/>
      <c r="BT4065" s="3"/>
      <c r="BU4065" s="3"/>
    </row>
    <row r="4066" spans="1:73" ht="15.75">
      <c r="A4066" s="7"/>
      <c r="BR4066" s="4"/>
      <c r="BS4066" s="4"/>
      <c r="BT4066" s="3"/>
      <c r="BU4066" s="3"/>
    </row>
    <row r="4067" spans="1:73" ht="15.75">
      <c r="A4067" s="7"/>
      <c r="BR4067" s="4"/>
      <c r="BS4067" s="4"/>
      <c r="BT4067" s="3"/>
      <c r="BU4067" s="3"/>
    </row>
    <row r="4068" spans="1:73" ht="15.75">
      <c r="A4068" s="7"/>
      <c r="BR4068" s="4"/>
      <c r="BS4068" s="4"/>
      <c r="BT4068" s="3"/>
      <c r="BU4068" s="3"/>
    </row>
    <row r="4069" spans="1:73" ht="15.75">
      <c r="A4069" s="7"/>
      <c r="BR4069" s="4"/>
      <c r="BS4069" s="4"/>
      <c r="BT4069" s="3"/>
      <c r="BU4069" s="3"/>
    </row>
    <row r="4070" spans="1:73" ht="15.75">
      <c r="A4070" s="7"/>
      <c r="BR4070" s="4"/>
      <c r="BS4070" s="4"/>
      <c r="BT4070" s="3"/>
      <c r="BU4070" s="3"/>
    </row>
    <row r="4071" spans="1:73" ht="15.75">
      <c r="A4071" s="7"/>
      <c r="BR4071" s="4"/>
      <c r="BS4071" s="4"/>
      <c r="BT4071" s="3"/>
      <c r="BU4071" s="3"/>
    </row>
    <row r="4072" spans="1:73" ht="15.75">
      <c r="A4072" s="7"/>
      <c r="BR4072" s="4"/>
      <c r="BS4072" s="4"/>
      <c r="BT4072" s="3"/>
      <c r="BU4072" s="3"/>
    </row>
    <row r="4073" spans="1:73" ht="15.75">
      <c r="A4073" s="7"/>
      <c r="BR4073" s="4"/>
      <c r="BS4073" s="4"/>
      <c r="BT4073" s="3"/>
      <c r="BU4073" s="3"/>
    </row>
    <row r="4074" spans="1:73" ht="15.75">
      <c r="A4074" s="7"/>
      <c r="BR4074" s="4"/>
      <c r="BS4074" s="4"/>
      <c r="BT4074" s="3"/>
      <c r="BU4074" s="3"/>
    </row>
    <row r="4075" spans="1:73" ht="15.75">
      <c r="A4075" s="7"/>
      <c r="BR4075" s="4"/>
      <c r="BS4075" s="4"/>
      <c r="BT4075" s="3"/>
      <c r="BU4075" s="3"/>
    </row>
    <row r="4076" spans="1:73" ht="15.75">
      <c r="A4076" s="7"/>
      <c r="BR4076" s="4"/>
      <c r="BS4076" s="4"/>
      <c r="BT4076" s="3"/>
      <c r="BU4076" s="3"/>
    </row>
    <row r="4077" spans="1:73" ht="15.75">
      <c r="A4077" s="7"/>
      <c r="BR4077" s="4"/>
      <c r="BS4077" s="4"/>
      <c r="BT4077" s="3"/>
      <c r="BU4077" s="3"/>
    </row>
    <row r="4078" spans="1:73" ht="15.75">
      <c r="A4078" s="7"/>
      <c r="BR4078" s="4"/>
      <c r="BS4078" s="4"/>
      <c r="BT4078" s="3"/>
      <c r="BU4078" s="3"/>
    </row>
    <row r="4079" spans="1:73" ht="15.75">
      <c r="A4079" s="7"/>
      <c r="BR4079" s="4"/>
      <c r="BS4079" s="4"/>
      <c r="BT4079" s="3"/>
      <c r="BU4079" s="3"/>
    </row>
    <row r="4080" spans="1:73" ht="15.75">
      <c r="A4080" s="7"/>
      <c r="BR4080" s="4"/>
      <c r="BS4080" s="4"/>
      <c r="BT4080" s="3"/>
      <c r="BU4080" s="3"/>
    </row>
    <row r="4081" spans="1:73" ht="15.75">
      <c r="A4081" s="7"/>
      <c r="BR4081" s="4"/>
      <c r="BS4081" s="4"/>
      <c r="BT4081" s="3"/>
      <c r="BU4081" s="3"/>
    </row>
    <row r="4082" spans="1:73" ht="15.75">
      <c r="A4082" s="7"/>
      <c r="BR4082" s="4"/>
      <c r="BS4082" s="4"/>
      <c r="BT4082" s="3"/>
      <c r="BU4082" s="3"/>
    </row>
    <row r="4083" spans="1:73" ht="15.75">
      <c r="A4083" s="7"/>
      <c r="BR4083" s="4"/>
      <c r="BS4083" s="4"/>
      <c r="BT4083" s="3"/>
      <c r="BU4083" s="3"/>
    </row>
    <row r="4084" spans="1:73" ht="15.75">
      <c r="A4084" s="7"/>
      <c r="BR4084" s="4"/>
      <c r="BS4084" s="4"/>
      <c r="BT4084" s="3"/>
      <c r="BU4084" s="3"/>
    </row>
    <row r="4085" spans="1:73" ht="15.75">
      <c r="A4085" s="7"/>
      <c r="BR4085" s="4"/>
      <c r="BS4085" s="4"/>
      <c r="BT4085" s="3"/>
      <c r="BU4085" s="3"/>
    </row>
    <row r="4086" spans="1:73" ht="15.75">
      <c r="A4086" s="7"/>
      <c r="BR4086" s="4"/>
      <c r="BS4086" s="4"/>
      <c r="BT4086" s="3"/>
      <c r="BU4086" s="3"/>
    </row>
    <row r="4087" spans="1:73" ht="15.75">
      <c r="A4087" s="7"/>
      <c r="BR4087" s="4"/>
      <c r="BS4087" s="4"/>
      <c r="BT4087" s="3"/>
      <c r="BU4087" s="3"/>
    </row>
    <row r="4088" spans="1:73" ht="15.75">
      <c r="A4088" s="7"/>
      <c r="BR4088" s="4"/>
      <c r="BS4088" s="4"/>
      <c r="BT4088" s="3"/>
      <c r="BU4088" s="3"/>
    </row>
    <row r="4089" spans="1:73" ht="15.75">
      <c r="A4089" s="7"/>
      <c r="BR4089" s="4"/>
      <c r="BS4089" s="4"/>
      <c r="BT4089" s="3"/>
      <c r="BU4089" s="3"/>
    </row>
    <row r="4090" spans="1:73" ht="15.75">
      <c r="A4090" s="7"/>
      <c r="BR4090" s="4"/>
      <c r="BS4090" s="4"/>
      <c r="BT4090" s="3"/>
      <c r="BU4090" s="3"/>
    </row>
    <row r="4091" spans="1:73" ht="15.75">
      <c r="A4091" s="7"/>
      <c r="BR4091" s="4"/>
      <c r="BS4091" s="4"/>
      <c r="BT4091" s="3"/>
      <c r="BU4091" s="3"/>
    </row>
    <row r="4092" spans="1:73" ht="15.75">
      <c r="A4092" s="7"/>
      <c r="BR4092" s="4"/>
      <c r="BS4092" s="4"/>
      <c r="BT4092" s="3"/>
      <c r="BU4092" s="3"/>
    </row>
    <row r="4093" spans="1:73" ht="15.75">
      <c r="A4093" s="7"/>
      <c r="BR4093" s="4"/>
      <c r="BS4093" s="4"/>
      <c r="BT4093" s="3"/>
      <c r="BU4093" s="3"/>
    </row>
    <row r="4094" spans="1:73" ht="15.75">
      <c r="A4094" s="7"/>
      <c r="BR4094" s="4"/>
      <c r="BS4094" s="4"/>
      <c r="BT4094" s="3"/>
      <c r="BU4094" s="3"/>
    </row>
    <row r="4095" spans="1:73" ht="15.75">
      <c r="A4095" s="7"/>
      <c r="BR4095" s="4"/>
      <c r="BS4095" s="4"/>
      <c r="BT4095" s="3"/>
      <c r="BU4095" s="3"/>
    </row>
    <row r="4096" spans="1:73" ht="15.75">
      <c r="A4096" s="7"/>
      <c r="BR4096" s="4"/>
      <c r="BS4096" s="4"/>
      <c r="BT4096" s="3"/>
      <c r="BU4096" s="3"/>
    </row>
    <row r="4097" spans="1:73" ht="15.75">
      <c r="A4097" s="7"/>
      <c r="BR4097" s="4"/>
      <c r="BS4097" s="4"/>
      <c r="BT4097" s="3"/>
      <c r="BU4097" s="3"/>
    </row>
    <row r="4098" spans="1:73" ht="15.75">
      <c r="A4098" s="7"/>
      <c r="BR4098" s="4"/>
      <c r="BS4098" s="4"/>
      <c r="BT4098" s="3"/>
      <c r="BU4098" s="3"/>
    </row>
    <row r="4099" spans="1:73" ht="15.75">
      <c r="A4099" s="7"/>
      <c r="BR4099" s="4"/>
      <c r="BS4099" s="4"/>
      <c r="BT4099" s="3"/>
      <c r="BU4099" s="3"/>
    </row>
    <row r="4100" spans="1:73" ht="15.75">
      <c r="A4100" s="7"/>
      <c r="BR4100" s="4"/>
      <c r="BS4100" s="4"/>
      <c r="BT4100" s="3"/>
      <c r="BU4100" s="3"/>
    </row>
    <row r="4101" spans="1:73" ht="15.75">
      <c r="A4101" s="7"/>
      <c r="BR4101" s="4"/>
      <c r="BS4101" s="4"/>
      <c r="BT4101" s="3"/>
      <c r="BU4101" s="3"/>
    </row>
    <row r="4102" spans="1:73" ht="15.75">
      <c r="A4102" s="7"/>
      <c r="BR4102" s="4"/>
      <c r="BS4102" s="4"/>
      <c r="BT4102" s="3"/>
      <c r="BU4102" s="3"/>
    </row>
    <row r="4103" spans="1:73" ht="15.75">
      <c r="A4103" s="7"/>
      <c r="BR4103" s="4"/>
      <c r="BS4103" s="4"/>
      <c r="BT4103" s="3"/>
      <c r="BU4103" s="3"/>
    </row>
    <row r="4104" spans="1:73" ht="15.75">
      <c r="A4104" s="7"/>
      <c r="BR4104" s="4"/>
      <c r="BS4104" s="4"/>
      <c r="BT4104" s="3"/>
      <c r="BU4104" s="3"/>
    </row>
    <row r="4105" spans="1:73" ht="15.75">
      <c r="A4105" s="7"/>
      <c r="BR4105" s="4"/>
      <c r="BS4105" s="4"/>
      <c r="BT4105" s="3"/>
      <c r="BU4105" s="3"/>
    </row>
    <row r="4106" spans="1:73" ht="15.75">
      <c r="A4106" s="7"/>
      <c r="BR4106" s="4"/>
      <c r="BS4106" s="4"/>
      <c r="BT4106" s="3"/>
      <c r="BU4106" s="3"/>
    </row>
    <row r="4107" spans="1:73" ht="15.75">
      <c r="A4107" s="7"/>
      <c r="BR4107" s="4"/>
      <c r="BS4107" s="4"/>
      <c r="BT4107" s="3"/>
      <c r="BU4107" s="3"/>
    </row>
    <row r="4108" spans="1:73" ht="15.75">
      <c r="A4108" s="7"/>
      <c r="BR4108" s="4"/>
      <c r="BS4108" s="4"/>
      <c r="BT4108" s="3"/>
      <c r="BU4108" s="3"/>
    </row>
    <row r="4109" spans="1:73" ht="15.75">
      <c r="A4109" s="7"/>
      <c r="BR4109" s="4"/>
      <c r="BS4109" s="4"/>
      <c r="BT4109" s="3"/>
      <c r="BU4109" s="3"/>
    </row>
    <row r="4110" spans="1:73" ht="15.75">
      <c r="A4110" s="7"/>
      <c r="BR4110" s="4"/>
      <c r="BS4110" s="4"/>
      <c r="BT4110" s="3"/>
      <c r="BU4110" s="3"/>
    </row>
    <row r="4111" spans="1:73" ht="15.75">
      <c r="A4111" s="7"/>
      <c r="BR4111" s="4"/>
      <c r="BS4111" s="4"/>
      <c r="BT4111" s="3"/>
      <c r="BU4111" s="3"/>
    </row>
    <row r="4112" spans="1:73" ht="15.75">
      <c r="A4112" s="7"/>
      <c r="BR4112" s="4"/>
      <c r="BS4112" s="4"/>
      <c r="BT4112" s="3"/>
      <c r="BU4112" s="3"/>
    </row>
    <row r="4113" spans="1:73" ht="15.75">
      <c r="A4113" s="7"/>
      <c r="BR4113" s="4"/>
      <c r="BS4113" s="4"/>
      <c r="BT4113" s="3"/>
      <c r="BU4113" s="3"/>
    </row>
    <row r="4114" spans="1:73" ht="15.75">
      <c r="A4114" s="7"/>
      <c r="BR4114" s="4"/>
      <c r="BS4114" s="4"/>
      <c r="BT4114" s="3"/>
      <c r="BU4114" s="3"/>
    </row>
    <row r="4115" spans="1:73" ht="15.75">
      <c r="A4115" s="7"/>
      <c r="BR4115" s="4"/>
      <c r="BS4115" s="4"/>
      <c r="BT4115" s="3"/>
      <c r="BU4115" s="3"/>
    </row>
    <row r="4116" spans="1:73" ht="15.75">
      <c r="A4116" s="7"/>
      <c r="BR4116" s="4"/>
      <c r="BS4116" s="4"/>
      <c r="BT4116" s="3"/>
      <c r="BU4116" s="3"/>
    </row>
    <row r="4117" spans="1:73" ht="15.75">
      <c r="A4117" s="7"/>
      <c r="BR4117" s="4"/>
      <c r="BS4117" s="4"/>
      <c r="BT4117" s="3"/>
      <c r="BU4117" s="3"/>
    </row>
    <row r="4118" spans="1:73" ht="15.75">
      <c r="A4118" s="7"/>
      <c r="BR4118" s="4"/>
      <c r="BS4118" s="4"/>
      <c r="BT4118" s="3"/>
      <c r="BU4118" s="3"/>
    </row>
    <row r="4119" spans="1:73" ht="15.75">
      <c r="A4119" s="7"/>
      <c r="BR4119" s="4"/>
      <c r="BS4119" s="4"/>
      <c r="BT4119" s="3"/>
      <c r="BU4119" s="3"/>
    </row>
    <row r="4120" spans="1:73" ht="15.75">
      <c r="A4120" s="7"/>
      <c r="BR4120" s="4"/>
      <c r="BS4120" s="4"/>
      <c r="BT4120" s="3"/>
      <c r="BU4120" s="3"/>
    </row>
    <row r="4121" spans="1:73" ht="15.75">
      <c r="A4121" s="7"/>
      <c r="BR4121" s="4"/>
      <c r="BS4121" s="4"/>
      <c r="BT4121" s="3"/>
      <c r="BU4121" s="3"/>
    </row>
    <row r="4122" spans="1:73" ht="15.75">
      <c r="A4122" s="7"/>
      <c r="BR4122" s="4"/>
      <c r="BS4122" s="4"/>
      <c r="BT4122" s="3"/>
      <c r="BU4122" s="3"/>
    </row>
    <row r="4123" spans="1:73" ht="15.75">
      <c r="A4123" s="7"/>
      <c r="BR4123" s="4"/>
      <c r="BS4123" s="4"/>
      <c r="BT4123" s="3"/>
      <c r="BU4123" s="3"/>
    </row>
    <row r="4124" spans="1:73" ht="15.75">
      <c r="A4124" s="7"/>
      <c r="BR4124" s="4"/>
      <c r="BS4124" s="4"/>
      <c r="BT4124" s="3"/>
      <c r="BU4124" s="3"/>
    </row>
    <row r="4125" spans="1:73" ht="15.75">
      <c r="A4125" s="7"/>
      <c r="BR4125" s="4"/>
      <c r="BS4125" s="4"/>
      <c r="BT4125" s="3"/>
      <c r="BU4125" s="3"/>
    </row>
    <row r="4126" spans="1:73" ht="15.75">
      <c r="A4126" s="7"/>
      <c r="BR4126" s="4"/>
      <c r="BS4126" s="4"/>
      <c r="BT4126" s="3"/>
      <c r="BU4126" s="3"/>
    </row>
    <row r="4127" spans="1:73" ht="15.75">
      <c r="A4127" s="7"/>
      <c r="BR4127" s="4"/>
      <c r="BS4127" s="4"/>
      <c r="BT4127" s="3"/>
      <c r="BU4127" s="3"/>
    </row>
    <row r="4128" spans="1:73" ht="15.75">
      <c r="A4128" s="7"/>
      <c r="BR4128" s="4"/>
      <c r="BS4128" s="4"/>
      <c r="BT4128" s="3"/>
      <c r="BU4128" s="3"/>
    </row>
    <row r="4129" spans="1:73" ht="15.75">
      <c r="A4129" s="7"/>
      <c r="BR4129" s="4"/>
      <c r="BS4129" s="4"/>
      <c r="BT4129" s="3"/>
      <c r="BU4129" s="3"/>
    </row>
    <row r="4130" spans="1:73" ht="15.75">
      <c r="A4130" s="7"/>
      <c r="BR4130" s="4"/>
      <c r="BS4130" s="4"/>
      <c r="BT4130" s="3"/>
      <c r="BU4130" s="3"/>
    </row>
    <row r="4131" spans="1:73" ht="15.75">
      <c r="A4131" s="7"/>
      <c r="BR4131" s="4"/>
      <c r="BS4131" s="4"/>
      <c r="BT4131" s="3"/>
      <c r="BU4131" s="3"/>
    </row>
    <row r="4132" spans="1:73" ht="15.75">
      <c r="A4132" s="7"/>
      <c r="BR4132" s="4"/>
      <c r="BS4132" s="4"/>
      <c r="BT4132" s="3"/>
      <c r="BU4132" s="3"/>
    </row>
    <row r="4133" spans="1:73" ht="15.75">
      <c r="A4133" s="7"/>
      <c r="BR4133" s="4"/>
      <c r="BS4133" s="4"/>
      <c r="BT4133" s="3"/>
      <c r="BU4133" s="3"/>
    </row>
    <row r="4134" spans="1:73" ht="15.75">
      <c r="A4134" s="7"/>
      <c r="BR4134" s="4"/>
      <c r="BS4134" s="4"/>
      <c r="BT4134" s="3"/>
      <c r="BU4134" s="3"/>
    </row>
    <row r="4135" spans="1:73" ht="15.75">
      <c r="A4135" s="7"/>
      <c r="BR4135" s="4"/>
      <c r="BS4135" s="4"/>
      <c r="BT4135" s="3"/>
      <c r="BU4135" s="3"/>
    </row>
    <row r="4136" spans="1:73" ht="15.75">
      <c r="A4136" s="7"/>
      <c r="BR4136" s="4"/>
      <c r="BS4136" s="4"/>
      <c r="BT4136" s="3"/>
      <c r="BU4136" s="3"/>
    </row>
    <row r="4137" spans="1:73" ht="15.75">
      <c r="A4137" s="7"/>
      <c r="BR4137" s="4"/>
      <c r="BS4137" s="4"/>
      <c r="BT4137" s="3"/>
      <c r="BU4137" s="3"/>
    </row>
    <row r="4138" spans="1:73" ht="15.75">
      <c r="A4138" s="7"/>
      <c r="BR4138" s="4"/>
      <c r="BS4138" s="4"/>
      <c r="BT4138" s="3"/>
      <c r="BU4138" s="3"/>
    </row>
    <row r="4139" spans="1:73" ht="15.75">
      <c r="A4139" s="7"/>
      <c r="BR4139" s="4"/>
      <c r="BS4139" s="4"/>
      <c r="BT4139" s="3"/>
      <c r="BU4139" s="3"/>
    </row>
    <row r="4140" spans="1:73" ht="15.75">
      <c r="A4140" s="7"/>
      <c r="BR4140" s="4"/>
      <c r="BS4140" s="4"/>
      <c r="BT4140" s="3"/>
      <c r="BU4140" s="3"/>
    </row>
    <row r="4141" spans="1:73" ht="15.75">
      <c r="A4141" s="7"/>
      <c r="BR4141" s="4"/>
      <c r="BS4141" s="4"/>
      <c r="BT4141" s="3"/>
      <c r="BU4141" s="3"/>
    </row>
    <row r="4142" spans="1:73" ht="15.75">
      <c r="A4142" s="7"/>
      <c r="BR4142" s="4"/>
      <c r="BS4142" s="4"/>
      <c r="BT4142" s="3"/>
      <c r="BU4142" s="3"/>
    </row>
    <row r="4143" spans="1:73" ht="15.75">
      <c r="A4143" s="7"/>
      <c r="BR4143" s="4"/>
      <c r="BS4143" s="4"/>
      <c r="BT4143" s="3"/>
      <c r="BU4143" s="3"/>
    </row>
    <row r="4144" spans="1:73" ht="15.75">
      <c r="A4144" s="7"/>
      <c r="BR4144" s="4"/>
      <c r="BS4144" s="4"/>
      <c r="BT4144" s="3"/>
      <c r="BU4144" s="3"/>
    </row>
    <row r="4145" spans="1:73" ht="15.75">
      <c r="A4145" s="7"/>
      <c r="BR4145" s="4"/>
      <c r="BS4145" s="4"/>
      <c r="BT4145" s="3"/>
      <c r="BU4145" s="3"/>
    </row>
    <row r="4146" spans="1:73" ht="15.75">
      <c r="A4146" s="7"/>
      <c r="BR4146" s="4"/>
      <c r="BS4146" s="4"/>
      <c r="BT4146" s="3"/>
      <c r="BU4146" s="3"/>
    </row>
    <row r="4147" spans="1:73" ht="15.75">
      <c r="A4147" s="7"/>
      <c r="BR4147" s="4"/>
      <c r="BS4147" s="4"/>
      <c r="BT4147" s="3"/>
      <c r="BU4147" s="3"/>
    </row>
    <row r="4148" spans="1:73" ht="15.75">
      <c r="A4148" s="7"/>
      <c r="BR4148" s="4"/>
      <c r="BS4148" s="4"/>
      <c r="BT4148" s="3"/>
      <c r="BU4148" s="3"/>
    </row>
    <row r="4149" spans="1:73" ht="15.75">
      <c r="A4149" s="7"/>
      <c r="BR4149" s="4"/>
      <c r="BS4149" s="4"/>
      <c r="BT4149" s="3"/>
      <c r="BU4149" s="3"/>
    </row>
    <row r="4150" spans="1:73" ht="15.75">
      <c r="A4150" s="7"/>
      <c r="BR4150" s="4"/>
      <c r="BS4150" s="4"/>
      <c r="BT4150" s="3"/>
      <c r="BU4150" s="3"/>
    </row>
    <row r="4151" spans="1:73" ht="15.75">
      <c r="A4151" s="7"/>
      <c r="BR4151" s="4"/>
      <c r="BS4151" s="4"/>
      <c r="BT4151" s="3"/>
      <c r="BU4151" s="3"/>
    </row>
    <row r="4152" spans="1:73" ht="15.75">
      <c r="A4152" s="7"/>
      <c r="BR4152" s="4"/>
      <c r="BS4152" s="4"/>
      <c r="BT4152" s="3"/>
      <c r="BU4152" s="3"/>
    </row>
    <row r="4153" spans="1:73" ht="15.75">
      <c r="A4153" s="7"/>
      <c r="BR4153" s="4"/>
      <c r="BS4153" s="4"/>
      <c r="BT4153" s="3"/>
      <c r="BU4153" s="3"/>
    </row>
    <row r="4154" spans="1:73" ht="15.75">
      <c r="A4154" s="7"/>
      <c r="BR4154" s="4"/>
      <c r="BS4154" s="4"/>
      <c r="BT4154" s="3"/>
      <c r="BU4154" s="3"/>
    </row>
    <row r="4155" spans="1:73" ht="15.75">
      <c r="A4155" s="7"/>
      <c r="BR4155" s="4"/>
      <c r="BS4155" s="4"/>
      <c r="BT4155" s="3"/>
      <c r="BU4155" s="3"/>
    </row>
    <row r="4156" spans="1:73" ht="15.75">
      <c r="A4156" s="7"/>
      <c r="BR4156" s="4"/>
      <c r="BS4156" s="4"/>
      <c r="BT4156" s="3"/>
      <c r="BU4156" s="3"/>
    </row>
    <row r="4157" spans="1:73" ht="15.75">
      <c r="A4157" s="7"/>
      <c r="BR4157" s="4"/>
      <c r="BS4157" s="4"/>
      <c r="BT4157" s="3"/>
      <c r="BU4157" s="3"/>
    </row>
    <row r="4158" spans="1:73" ht="15.75">
      <c r="A4158" s="7"/>
      <c r="BR4158" s="4"/>
      <c r="BS4158" s="4"/>
      <c r="BT4158" s="3"/>
      <c r="BU4158" s="3"/>
    </row>
    <row r="4159" spans="1:73" ht="15.75">
      <c r="A4159" s="7"/>
      <c r="BR4159" s="4"/>
      <c r="BS4159" s="4"/>
      <c r="BT4159" s="3"/>
      <c r="BU4159" s="3"/>
    </row>
    <row r="4160" spans="1:73" ht="15.75">
      <c r="A4160" s="7"/>
      <c r="BR4160" s="4"/>
      <c r="BS4160" s="4"/>
      <c r="BT4160" s="3"/>
      <c r="BU4160" s="3"/>
    </row>
    <row r="4161" spans="1:73" ht="15.75">
      <c r="A4161" s="7"/>
      <c r="BR4161" s="4"/>
      <c r="BS4161" s="4"/>
      <c r="BT4161" s="3"/>
      <c r="BU4161" s="3"/>
    </row>
    <row r="4162" spans="1:73" ht="15.75">
      <c r="A4162" s="7"/>
      <c r="BR4162" s="4"/>
      <c r="BS4162" s="4"/>
      <c r="BT4162" s="3"/>
      <c r="BU4162" s="3"/>
    </row>
    <row r="4163" spans="1:73" ht="15.75">
      <c r="A4163" s="7"/>
      <c r="BR4163" s="4"/>
      <c r="BS4163" s="4"/>
      <c r="BT4163" s="3"/>
      <c r="BU4163" s="3"/>
    </row>
    <row r="4164" spans="1:73" ht="15.75">
      <c r="A4164" s="7"/>
      <c r="BR4164" s="4"/>
      <c r="BS4164" s="4"/>
      <c r="BT4164" s="3"/>
      <c r="BU4164" s="3"/>
    </row>
    <row r="4165" spans="1:73" ht="15.75">
      <c r="A4165" s="7"/>
      <c r="BR4165" s="4"/>
      <c r="BS4165" s="4"/>
      <c r="BT4165" s="3"/>
      <c r="BU4165" s="3"/>
    </row>
    <row r="4166" spans="1:73" ht="15.75">
      <c r="A4166" s="7"/>
      <c r="BR4166" s="4"/>
      <c r="BS4166" s="4"/>
      <c r="BT4166" s="3"/>
      <c r="BU4166" s="3"/>
    </row>
    <row r="4167" spans="1:73" ht="15.75">
      <c r="A4167" s="7"/>
      <c r="BR4167" s="4"/>
      <c r="BS4167" s="4"/>
      <c r="BT4167" s="3"/>
      <c r="BU4167" s="3"/>
    </row>
    <row r="4168" spans="1:73" ht="15.75">
      <c r="A4168" s="7"/>
      <c r="BR4168" s="4"/>
      <c r="BS4168" s="4"/>
      <c r="BT4168" s="3"/>
      <c r="BU4168" s="3"/>
    </row>
    <row r="4169" spans="1:73" ht="15.75">
      <c r="A4169" s="7"/>
      <c r="BR4169" s="4"/>
      <c r="BS4169" s="4"/>
      <c r="BT4169" s="3"/>
      <c r="BU4169" s="3"/>
    </row>
    <row r="4170" spans="1:73" ht="15.75">
      <c r="A4170" s="7"/>
      <c r="BR4170" s="4"/>
      <c r="BS4170" s="4"/>
      <c r="BT4170" s="3"/>
      <c r="BU4170" s="3"/>
    </row>
    <row r="4171" spans="1:73" ht="15.75">
      <c r="A4171" s="7"/>
      <c r="BR4171" s="4"/>
      <c r="BS4171" s="4"/>
      <c r="BT4171" s="3"/>
      <c r="BU4171" s="3"/>
    </row>
    <row r="4172" spans="1:73" ht="15.75">
      <c r="A4172" s="7"/>
      <c r="BR4172" s="4"/>
      <c r="BS4172" s="4"/>
      <c r="BT4172" s="3"/>
      <c r="BU4172" s="3"/>
    </row>
    <row r="4173" spans="1:73" ht="15.75">
      <c r="A4173" s="7"/>
      <c r="BR4173" s="4"/>
      <c r="BS4173" s="4"/>
      <c r="BT4173" s="3"/>
      <c r="BU4173" s="3"/>
    </row>
    <row r="4174" spans="1:73" ht="15.75">
      <c r="A4174" s="7"/>
      <c r="BR4174" s="4"/>
      <c r="BS4174" s="4"/>
      <c r="BT4174" s="3"/>
      <c r="BU4174" s="3"/>
    </row>
    <row r="4175" spans="1:73" ht="15.75">
      <c r="A4175" s="7"/>
      <c r="BR4175" s="4"/>
      <c r="BS4175" s="4"/>
      <c r="BT4175" s="3"/>
      <c r="BU4175" s="3"/>
    </row>
    <row r="4176" spans="1:73" ht="15.75">
      <c r="A4176" s="7"/>
      <c r="BR4176" s="4"/>
      <c r="BS4176" s="4"/>
      <c r="BT4176" s="3"/>
      <c r="BU4176" s="3"/>
    </row>
    <row r="4177" spans="1:73" ht="15.75">
      <c r="A4177" s="7"/>
      <c r="BR4177" s="4"/>
      <c r="BS4177" s="4"/>
      <c r="BT4177" s="3"/>
      <c r="BU4177" s="3"/>
    </row>
    <row r="4178" spans="1:73" ht="15.75">
      <c r="A4178" s="7"/>
      <c r="BR4178" s="4"/>
      <c r="BS4178" s="4"/>
      <c r="BT4178" s="3"/>
      <c r="BU4178" s="3"/>
    </row>
    <row r="4179" spans="1:73" ht="15.75">
      <c r="A4179" s="7"/>
      <c r="BR4179" s="4"/>
      <c r="BS4179" s="4"/>
      <c r="BT4179" s="3"/>
      <c r="BU4179" s="3"/>
    </row>
    <row r="4180" spans="1:73" ht="15.75">
      <c r="A4180" s="7"/>
      <c r="BR4180" s="4"/>
      <c r="BS4180" s="4"/>
      <c r="BT4180" s="3"/>
      <c r="BU4180" s="3"/>
    </row>
    <row r="4181" spans="1:73" ht="15.75">
      <c r="A4181" s="7"/>
      <c r="BR4181" s="4"/>
      <c r="BS4181" s="4"/>
      <c r="BT4181" s="3"/>
      <c r="BU4181" s="3"/>
    </row>
    <row r="4182" spans="1:73" ht="15.75">
      <c r="A4182" s="7"/>
      <c r="BR4182" s="4"/>
      <c r="BS4182" s="4"/>
      <c r="BT4182" s="3"/>
      <c r="BU4182" s="3"/>
    </row>
    <row r="4183" spans="1:73" ht="15.75">
      <c r="A4183" s="7"/>
      <c r="BR4183" s="4"/>
      <c r="BS4183" s="4"/>
      <c r="BT4183" s="3"/>
      <c r="BU4183" s="3"/>
    </row>
    <row r="4184" spans="1:73" ht="15.75">
      <c r="A4184" s="7"/>
      <c r="BR4184" s="4"/>
      <c r="BS4184" s="4"/>
      <c r="BT4184" s="3"/>
      <c r="BU4184" s="3"/>
    </row>
    <row r="4185" spans="1:73" ht="15.75">
      <c r="A4185" s="7"/>
      <c r="BR4185" s="4"/>
      <c r="BS4185" s="4"/>
      <c r="BT4185" s="3"/>
      <c r="BU4185" s="3"/>
    </row>
    <row r="4186" spans="1:73" ht="15.75">
      <c r="A4186" s="7"/>
      <c r="BR4186" s="4"/>
      <c r="BS4186" s="4"/>
      <c r="BT4186" s="3"/>
      <c r="BU4186" s="3"/>
    </row>
    <row r="4187" spans="1:73" ht="15.75">
      <c r="A4187" s="7"/>
      <c r="BR4187" s="4"/>
      <c r="BS4187" s="4"/>
      <c r="BT4187" s="3"/>
      <c r="BU4187" s="3"/>
    </row>
    <row r="4188" spans="1:73" ht="15.75">
      <c r="A4188" s="7"/>
      <c r="BR4188" s="4"/>
      <c r="BS4188" s="4"/>
      <c r="BT4188" s="3"/>
      <c r="BU4188" s="3"/>
    </row>
    <row r="4189" spans="1:73" ht="15.75">
      <c r="A4189" s="7"/>
      <c r="BR4189" s="4"/>
      <c r="BS4189" s="4"/>
      <c r="BT4189" s="3"/>
      <c r="BU4189" s="3"/>
    </row>
    <row r="4190" spans="1:73" ht="15.75">
      <c r="A4190" s="7"/>
      <c r="BR4190" s="4"/>
      <c r="BS4190" s="4"/>
      <c r="BT4190" s="3"/>
      <c r="BU4190" s="3"/>
    </row>
    <row r="4191" spans="1:73" ht="15.75">
      <c r="A4191" s="7"/>
      <c r="BR4191" s="4"/>
      <c r="BS4191" s="4"/>
      <c r="BT4191" s="3"/>
      <c r="BU4191" s="3"/>
    </row>
    <row r="4192" spans="1:73" ht="15.75">
      <c r="A4192" s="7"/>
      <c r="BR4192" s="4"/>
      <c r="BS4192" s="4"/>
      <c r="BT4192" s="3"/>
      <c r="BU4192" s="3"/>
    </row>
    <row r="4193" spans="1:73" ht="15.75">
      <c r="A4193" s="7"/>
      <c r="BR4193" s="4"/>
      <c r="BS4193" s="4"/>
      <c r="BT4193" s="3"/>
      <c r="BU4193" s="3"/>
    </row>
    <row r="4194" spans="1:73" ht="15.75">
      <c r="A4194" s="7"/>
      <c r="BR4194" s="4"/>
      <c r="BS4194" s="4"/>
      <c r="BT4194" s="3"/>
      <c r="BU4194" s="3"/>
    </row>
    <row r="4195" spans="1:73" ht="15.75">
      <c r="A4195" s="7"/>
      <c r="BR4195" s="4"/>
      <c r="BS4195" s="4"/>
      <c r="BT4195" s="3"/>
      <c r="BU4195" s="3"/>
    </row>
    <row r="4196" spans="1:73" ht="15.75">
      <c r="A4196" s="7"/>
      <c r="BR4196" s="4"/>
      <c r="BS4196" s="4"/>
      <c r="BT4196" s="3"/>
      <c r="BU4196" s="3"/>
    </row>
    <row r="4197" spans="1:73" ht="15.75">
      <c r="A4197" s="7"/>
      <c r="BR4197" s="4"/>
      <c r="BS4197" s="4"/>
      <c r="BT4197" s="3"/>
      <c r="BU4197" s="3"/>
    </row>
    <row r="4198" spans="1:73" ht="15.75">
      <c r="A4198" s="7"/>
      <c r="BR4198" s="4"/>
      <c r="BS4198" s="4"/>
      <c r="BT4198" s="3"/>
      <c r="BU4198" s="3"/>
    </row>
    <row r="4199" spans="1:73" ht="15.75">
      <c r="A4199" s="7"/>
      <c r="BR4199" s="4"/>
      <c r="BS4199" s="4"/>
      <c r="BT4199" s="3"/>
      <c r="BU4199" s="3"/>
    </row>
    <row r="4200" spans="1:73" ht="15.75">
      <c r="A4200" s="7"/>
      <c r="BR4200" s="4"/>
      <c r="BS4200" s="4"/>
      <c r="BT4200" s="3"/>
      <c r="BU4200" s="3"/>
    </row>
    <row r="4201" spans="1:73" ht="15.75">
      <c r="A4201" s="7"/>
      <c r="BR4201" s="4"/>
      <c r="BS4201" s="4"/>
      <c r="BT4201" s="3"/>
      <c r="BU4201" s="3"/>
    </row>
    <row r="4202" spans="1:73" ht="15.75">
      <c r="A4202" s="7"/>
      <c r="BR4202" s="4"/>
      <c r="BS4202" s="4"/>
      <c r="BT4202" s="3"/>
      <c r="BU4202" s="3"/>
    </row>
    <row r="4203" spans="1:73" ht="15.75">
      <c r="A4203" s="7"/>
      <c r="BR4203" s="4"/>
      <c r="BS4203" s="4"/>
      <c r="BT4203" s="3"/>
      <c r="BU4203" s="3"/>
    </row>
    <row r="4204" spans="1:73" ht="15.75">
      <c r="A4204" s="7"/>
      <c r="BR4204" s="4"/>
      <c r="BS4204" s="4"/>
      <c r="BT4204" s="3"/>
      <c r="BU4204" s="3"/>
    </row>
    <row r="4205" spans="1:73" ht="15.75">
      <c r="A4205" s="7"/>
      <c r="BR4205" s="4"/>
      <c r="BS4205" s="4"/>
      <c r="BT4205" s="3"/>
      <c r="BU4205" s="3"/>
    </row>
    <row r="4206" spans="1:73" ht="15.75">
      <c r="A4206" s="7"/>
      <c r="BR4206" s="4"/>
      <c r="BS4206" s="4"/>
      <c r="BT4206" s="3"/>
      <c r="BU4206" s="3"/>
    </row>
    <row r="4207" spans="1:73" ht="15.75">
      <c r="A4207" s="7"/>
      <c r="BR4207" s="4"/>
      <c r="BS4207" s="4"/>
      <c r="BT4207" s="3"/>
      <c r="BU4207" s="3"/>
    </row>
    <row r="4208" spans="1:73" ht="15.75">
      <c r="A4208" s="7"/>
      <c r="BR4208" s="4"/>
      <c r="BS4208" s="4"/>
      <c r="BT4208" s="3"/>
      <c r="BU4208" s="3"/>
    </row>
    <row r="4209" spans="1:73" ht="15.75">
      <c r="A4209" s="7"/>
      <c r="BR4209" s="4"/>
      <c r="BS4209" s="4"/>
      <c r="BT4209" s="3"/>
      <c r="BU4209" s="3"/>
    </row>
    <row r="4210" spans="1:73" ht="15.75">
      <c r="A4210" s="7"/>
      <c r="BR4210" s="4"/>
      <c r="BS4210" s="4"/>
      <c r="BT4210" s="3"/>
      <c r="BU4210" s="3"/>
    </row>
    <row r="4211" spans="1:73" ht="15.75">
      <c r="A4211" s="7"/>
      <c r="BR4211" s="4"/>
      <c r="BS4211" s="4"/>
      <c r="BT4211" s="3"/>
      <c r="BU4211" s="3"/>
    </row>
    <row r="4212" spans="1:73" ht="15.75">
      <c r="A4212" s="7"/>
      <c r="BR4212" s="4"/>
      <c r="BS4212" s="4"/>
      <c r="BT4212" s="3"/>
      <c r="BU4212" s="3"/>
    </row>
    <row r="4213" spans="1:73" ht="15.75">
      <c r="A4213" s="7"/>
      <c r="BR4213" s="4"/>
      <c r="BS4213" s="4"/>
      <c r="BT4213" s="3"/>
      <c r="BU4213" s="3"/>
    </row>
    <row r="4214" spans="1:73" ht="15.75">
      <c r="A4214" s="7"/>
      <c r="BR4214" s="4"/>
      <c r="BS4214" s="4"/>
      <c r="BT4214" s="3"/>
      <c r="BU4214" s="3"/>
    </row>
    <row r="4215" spans="1:73" ht="15.75">
      <c r="A4215" s="7"/>
      <c r="BR4215" s="4"/>
      <c r="BS4215" s="4"/>
      <c r="BT4215" s="3"/>
      <c r="BU4215" s="3"/>
    </row>
    <row r="4216" spans="1:73" ht="15.75">
      <c r="A4216" s="7"/>
      <c r="BR4216" s="4"/>
      <c r="BS4216" s="4"/>
      <c r="BT4216" s="3"/>
      <c r="BU4216" s="3"/>
    </row>
    <row r="4217" spans="1:73" ht="15.75">
      <c r="A4217" s="7"/>
      <c r="BR4217" s="4"/>
      <c r="BS4217" s="4"/>
      <c r="BT4217" s="3"/>
      <c r="BU4217" s="3"/>
    </row>
    <row r="4218" spans="1:73" ht="15.75">
      <c r="A4218" s="7"/>
      <c r="BR4218" s="4"/>
      <c r="BS4218" s="4"/>
      <c r="BT4218" s="3"/>
      <c r="BU4218" s="3"/>
    </row>
    <row r="4219" spans="1:73" ht="15.75">
      <c r="A4219" s="7"/>
      <c r="BR4219" s="4"/>
      <c r="BS4219" s="4"/>
      <c r="BT4219" s="3"/>
      <c r="BU4219" s="3"/>
    </row>
    <row r="4220" spans="1:73" ht="15.75">
      <c r="A4220" s="7"/>
      <c r="BR4220" s="4"/>
      <c r="BS4220" s="4"/>
      <c r="BT4220" s="3"/>
      <c r="BU4220" s="3"/>
    </row>
    <row r="4221" spans="1:73" ht="15.75">
      <c r="A4221" s="7"/>
      <c r="BR4221" s="4"/>
      <c r="BS4221" s="4"/>
      <c r="BT4221" s="3"/>
      <c r="BU4221" s="3"/>
    </row>
    <row r="4222" spans="1:73" ht="15.75">
      <c r="A4222" s="7"/>
      <c r="BR4222" s="4"/>
      <c r="BS4222" s="4"/>
      <c r="BT4222" s="3"/>
      <c r="BU4222" s="3"/>
    </row>
    <row r="4223" spans="1:73" ht="15.75">
      <c r="A4223" s="7"/>
      <c r="BR4223" s="4"/>
      <c r="BS4223" s="4"/>
      <c r="BT4223" s="3"/>
      <c r="BU4223" s="3"/>
    </row>
    <row r="4224" spans="1:73" ht="15.75">
      <c r="A4224" s="7"/>
      <c r="BR4224" s="4"/>
      <c r="BS4224" s="4"/>
      <c r="BT4224" s="3"/>
      <c r="BU4224" s="3"/>
    </row>
    <row r="4225" spans="1:73" ht="15.75">
      <c r="A4225" s="7"/>
      <c r="BR4225" s="4"/>
      <c r="BS4225" s="4"/>
      <c r="BT4225" s="3"/>
      <c r="BU4225" s="3"/>
    </row>
    <row r="4226" spans="1:73" ht="15.75">
      <c r="A4226" s="7"/>
      <c r="BR4226" s="4"/>
      <c r="BS4226" s="4"/>
      <c r="BT4226" s="3"/>
      <c r="BU4226" s="3"/>
    </row>
    <row r="4227" spans="1:73" ht="15.75">
      <c r="A4227" s="7"/>
      <c r="BR4227" s="4"/>
      <c r="BS4227" s="4"/>
      <c r="BT4227" s="3"/>
      <c r="BU4227" s="3"/>
    </row>
    <row r="4228" spans="1:73" ht="15.75">
      <c r="A4228" s="7"/>
      <c r="BR4228" s="4"/>
      <c r="BS4228" s="4"/>
      <c r="BT4228" s="3"/>
      <c r="BU4228" s="3"/>
    </row>
    <row r="4229" spans="1:73" ht="15.75">
      <c r="A4229" s="7"/>
      <c r="BR4229" s="4"/>
      <c r="BS4229" s="4"/>
      <c r="BT4229" s="3"/>
      <c r="BU4229" s="3"/>
    </row>
    <row r="4230" spans="1:73" ht="15.75">
      <c r="A4230" s="7"/>
      <c r="BR4230" s="4"/>
      <c r="BS4230" s="4"/>
      <c r="BT4230" s="3"/>
      <c r="BU4230" s="3"/>
    </row>
    <row r="4231" spans="1:73" ht="15.75">
      <c r="A4231" s="7"/>
      <c r="BR4231" s="4"/>
      <c r="BS4231" s="4"/>
      <c r="BT4231" s="3"/>
      <c r="BU4231" s="3"/>
    </row>
    <row r="4232" spans="1:73" ht="15.75">
      <c r="A4232" s="7"/>
      <c r="BR4232" s="4"/>
      <c r="BS4232" s="4"/>
      <c r="BT4232" s="3"/>
      <c r="BU4232" s="3"/>
    </row>
    <row r="4233" spans="1:73" ht="15.75">
      <c r="A4233" s="7"/>
      <c r="BR4233" s="4"/>
      <c r="BS4233" s="4"/>
      <c r="BT4233" s="3"/>
      <c r="BU4233" s="3"/>
    </row>
    <row r="4234" spans="1:73" ht="15.75">
      <c r="A4234" s="7"/>
      <c r="BR4234" s="4"/>
      <c r="BS4234" s="4"/>
      <c r="BT4234" s="3"/>
      <c r="BU4234" s="3"/>
    </row>
    <row r="4235" spans="1:73" ht="15.75">
      <c r="A4235" s="7"/>
      <c r="BR4235" s="4"/>
      <c r="BS4235" s="4"/>
      <c r="BT4235" s="3"/>
      <c r="BU4235" s="3"/>
    </row>
    <row r="4236" spans="1:73" ht="15.75">
      <c r="A4236" s="7"/>
      <c r="BR4236" s="4"/>
      <c r="BS4236" s="4"/>
      <c r="BT4236" s="3"/>
      <c r="BU4236" s="3"/>
    </row>
    <row r="4237" spans="1:73" ht="15.75">
      <c r="A4237" s="7"/>
      <c r="BR4237" s="4"/>
      <c r="BS4237" s="4"/>
      <c r="BT4237" s="3"/>
      <c r="BU4237" s="3"/>
    </row>
    <row r="4238" spans="1:73" ht="15.75">
      <c r="A4238" s="7"/>
      <c r="BR4238" s="4"/>
      <c r="BS4238" s="4"/>
      <c r="BT4238" s="3"/>
      <c r="BU4238" s="3"/>
    </row>
    <row r="4239" spans="1:73" ht="15.75">
      <c r="A4239" s="7"/>
      <c r="BR4239" s="4"/>
      <c r="BS4239" s="4"/>
      <c r="BT4239" s="3"/>
      <c r="BU4239" s="3"/>
    </row>
    <row r="4240" spans="1:73" ht="15.75">
      <c r="A4240" s="7"/>
      <c r="BR4240" s="4"/>
      <c r="BS4240" s="4"/>
      <c r="BT4240" s="3"/>
      <c r="BU4240" s="3"/>
    </row>
    <row r="4241" spans="1:73" ht="15.75">
      <c r="A4241" s="7"/>
      <c r="BR4241" s="4"/>
      <c r="BS4241" s="4"/>
      <c r="BT4241" s="3"/>
      <c r="BU4241" s="3"/>
    </row>
    <row r="4242" spans="1:73" ht="15.75">
      <c r="A4242" s="7"/>
      <c r="BR4242" s="4"/>
      <c r="BS4242" s="4"/>
      <c r="BT4242" s="3"/>
      <c r="BU4242" s="3"/>
    </row>
    <row r="4243" spans="1:73" ht="15.75">
      <c r="A4243" s="7"/>
      <c r="BR4243" s="4"/>
      <c r="BS4243" s="4"/>
      <c r="BT4243" s="3"/>
      <c r="BU4243" s="3"/>
    </row>
    <row r="4244" spans="1:73" ht="15.75">
      <c r="A4244" s="7"/>
      <c r="BR4244" s="4"/>
      <c r="BS4244" s="4"/>
      <c r="BT4244" s="3"/>
      <c r="BU4244" s="3"/>
    </row>
    <row r="4245" spans="1:73" ht="15.75">
      <c r="A4245" s="7"/>
      <c r="BR4245" s="4"/>
      <c r="BS4245" s="4"/>
      <c r="BT4245" s="3"/>
      <c r="BU4245" s="3"/>
    </row>
    <row r="4246" spans="1:73" ht="15.75">
      <c r="A4246" s="7"/>
      <c r="BR4246" s="4"/>
      <c r="BS4246" s="4"/>
      <c r="BT4246" s="3"/>
      <c r="BU4246" s="3"/>
    </row>
    <row r="4247" spans="1:73" ht="15.75">
      <c r="A4247" s="7"/>
      <c r="BR4247" s="4"/>
      <c r="BS4247" s="4"/>
      <c r="BT4247" s="3"/>
      <c r="BU4247" s="3"/>
    </row>
    <row r="4248" spans="1:73" ht="15.75">
      <c r="A4248" s="7"/>
      <c r="BR4248" s="4"/>
      <c r="BS4248" s="4"/>
      <c r="BT4248" s="3"/>
      <c r="BU4248" s="3"/>
    </row>
    <row r="4249" spans="1:73" ht="15.75">
      <c r="A4249" s="7"/>
      <c r="BR4249" s="4"/>
      <c r="BS4249" s="4"/>
      <c r="BT4249" s="3"/>
      <c r="BU4249" s="3"/>
    </row>
    <row r="4250" spans="1:73" ht="15.75">
      <c r="A4250" s="7"/>
      <c r="BR4250" s="4"/>
      <c r="BS4250" s="4"/>
      <c r="BT4250" s="3"/>
      <c r="BU4250" s="3"/>
    </row>
    <row r="4251" spans="1:73" ht="15.75">
      <c r="A4251" s="7"/>
      <c r="BR4251" s="4"/>
      <c r="BS4251" s="4"/>
      <c r="BT4251" s="3"/>
      <c r="BU4251" s="3"/>
    </row>
    <row r="4252" spans="1:73" ht="15.75">
      <c r="A4252" s="7"/>
      <c r="BR4252" s="4"/>
      <c r="BS4252" s="4"/>
      <c r="BT4252" s="3"/>
      <c r="BU4252" s="3"/>
    </row>
    <row r="4253" spans="1:73" ht="15.75">
      <c r="A4253" s="7"/>
      <c r="BR4253" s="4"/>
      <c r="BS4253" s="4"/>
      <c r="BT4253" s="3"/>
      <c r="BU4253" s="3"/>
    </row>
    <row r="4254" spans="1:73" ht="15.75">
      <c r="A4254" s="7"/>
      <c r="BR4254" s="4"/>
      <c r="BS4254" s="4"/>
      <c r="BT4254" s="3"/>
      <c r="BU4254" s="3"/>
    </row>
    <row r="4255" spans="1:73" ht="15.75">
      <c r="A4255" s="7"/>
      <c r="BR4255" s="4"/>
      <c r="BS4255" s="4"/>
      <c r="BT4255" s="3"/>
      <c r="BU4255" s="3"/>
    </row>
    <row r="4256" spans="1:73" ht="15.75">
      <c r="A4256" s="7"/>
      <c r="BR4256" s="4"/>
      <c r="BS4256" s="4"/>
      <c r="BT4256" s="3"/>
      <c r="BU4256" s="3"/>
    </row>
    <row r="4257" spans="1:73" ht="15.75">
      <c r="A4257" s="7"/>
      <c r="BR4257" s="4"/>
      <c r="BS4257" s="4"/>
      <c r="BT4257" s="3"/>
      <c r="BU4257" s="3"/>
    </row>
    <row r="4258" spans="1:73" ht="15.75">
      <c r="A4258" s="7"/>
      <c r="BR4258" s="4"/>
      <c r="BS4258" s="4"/>
      <c r="BT4258" s="3"/>
      <c r="BU4258" s="3"/>
    </row>
    <row r="4259" spans="1:73" ht="15.75">
      <c r="A4259" s="7"/>
      <c r="BR4259" s="4"/>
      <c r="BS4259" s="4"/>
      <c r="BT4259" s="3"/>
      <c r="BU4259" s="3"/>
    </row>
    <row r="4260" spans="1:73" ht="15.75">
      <c r="A4260" s="7"/>
      <c r="BR4260" s="4"/>
      <c r="BS4260" s="4"/>
      <c r="BT4260" s="3"/>
      <c r="BU4260" s="3"/>
    </row>
    <row r="4261" spans="1:73" ht="15.75">
      <c r="A4261" s="7"/>
      <c r="BR4261" s="4"/>
      <c r="BS4261" s="4"/>
      <c r="BT4261" s="3"/>
      <c r="BU4261" s="3"/>
    </row>
    <row r="4262" spans="1:73" ht="15.75">
      <c r="A4262" s="7"/>
      <c r="BR4262" s="4"/>
      <c r="BS4262" s="4"/>
      <c r="BT4262" s="3"/>
      <c r="BU4262" s="3"/>
    </row>
    <row r="4263" spans="1:73" ht="15.75">
      <c r="A4263" s="7"/>
      <c r="BR4263" s="4"/>
      <c r="BS4263" s="4"/>
      <c r="BT4263" s="3"/>
      <c r="BU4263" s="3"/>
    </row>
    <row r="4264" spans="1:73" ht="15.75">
      <c r="A4264" s="7"/>
      <c r="BR4264" s="4"/>
      <c r="BS4264" s="4"/>
      <c r="BT4264" s="3"/>
      <c r="BU4264" s="3"/>
    </row>
    <row r="4265" spans="1:73" ht="15.75">
      <c r="A4265" s="7"/>
      <c r="BR4265" s="4"/>
      <c r="BS4265" s="4"/>
      <c r="BT4265" s="3"/>
      <c r="BU4265" s="3"/>
    </row>
    <row r="4266" spans="1:73" ht="15.75">
      <c r="A4266" s="7"/>
      <c r="BR4266" s="4"/>
      <c r="BS4266" s="4"/>
      <c r="BT4266" s="3"/>
      <c r="BU4266" s="3"/>
    </row>
    <row r="4267" spans="1:73" ht="15.75">
      <c r="A4267" s="7"/>
      <c r="BR4267" s="4"/>
      <c r="BS4267" s="4"/>
      <c r="BT4267" s="3"/>
      <c r="BU4267" s="3"/>
    </row>
    <row r="4268" spans="1:73" ht="15.75">
      <c r="A4268" s="7"/>
      <c r="BR4268" s="4"/>
      <c r="BS4268" s="4"/>
      <c r="BT4268" s="3"/>
      <c r="BU4268" s="3"/>
    </row>
    <row r="4269" spans="1:73" ht="15.75">
      <c r="A4269" s="7"/>
      <c r="BR4269" s="4"/>
      <c r="BS4269" s="4"/>
      <c r="BT4269" s="3"/>
      <c r="BU4269" s="3"/>
    </row>
    <row r="4270" spans="1:73" ht="15.75">
      <c r="A4270" s="7"/>
      <c r="BR4270" s="4"/>
      <c r="BS4270" s="4"/>
      <c r="BT4270" s="3"/>
      <c r="BU4270" s="3"/>
    </row>
    <row r="4271" spans="1:73" ht="15.75">
      <c r="A4271" s="7"/>
      <c r="BR4271" s="4"/>
      <c r="BS4271" s="4"/>
      <c r="BT4271" s="3"/>
      <c r="BU4271" s="3"/>
    </row>
    <row r="4272" spans="1:73" ht="15.75">
      <c r="A4272" s="7"/>
      <c r="BR4272" s="4"/>
      <c r="BS4272" s="4"/>
      <c r="BT4272" s="3"/>
      <c r="BU4272" s="3"/>
    </row>
    <row r="4273" spans="1:73" ht="15.75">
      <c r="A4273" s="7"/>
      <c r="BR4273" s="4"/>
      <c r="BS4273" s="4"/>
      <c r="BT4273" s="3"/>
      <c r="BU4273" s="3"/>
    </row>
    <row r="4274" spans="1:73" ht="15.75">
      <c r="A4274" s="7"/>
      <c r="BR4274" s="4"/>
      <c r="BS4274" s="4"/>
      <c r="BT4274" s="3"/>
      <c r="BU4274" s="3"/>
    </row>
    <row r="4275" spans="1:73" ht="15.75">
      <c r="A4275" s="7"/>
      <c r="BR4275" s="4"/>
      <c r="BS4275" s="4"/>
      <c r="BT4275" s="3"/>
      <c r="BU4275" s="3"/>
    </row>
    <row r="4276" spans="1:73" ht="15.75">
      <c r="A4276" s="7"/>
      <c r="BR4276" s="4"/>
      <c r="BS4276" s="4"/>
      <c r="BT4276" s="3"/>
      <c r="BU4276" s="3"/>
    </row>
    <row r="4277" spans="1:73" ht="15.75">
      <c r="A4277" s="7"/>
      <c r="BR4277" s="4"/>
      <c r="BS4277" s="4"/>
      <c r="BT4277" s="3"/>
      <c r="BU4277" s="3"/>
    </row>
    <row r="4278" spans="1:73" ht="15.75">
      <c r="A4278" s="7"/>
      <c r="BR4278" s="4"/>
      <c r="BS4278" s="4"/>
      <c r="BT4278" s="3"/>
      <c r="BU4278" s="3"/>
    </row>
    <row r="4279" spans="1:73" ht="15.75">
      <c r="A4279" s="7"/>
      <c r="BR4279" s="4"/>
      <c r="BS4279" s="4"/>
      <c r="BT4279" s="3"/>
      <c r="BU4279" s="3"/>
    </row>
    <row r="4280" spans="1:73" ht="15.75">
      <c r="A4280" s="7"/>
      <c r="BR4280" s="4"/>
      <c r="BS4280" s="4"/>
      <c r="BT4280" s="3"/>
      <c r="BU4280" s="3"/>
    </row>
    <row r="4281" spans="1:73" ht="15.75">
      <c r="A4281" s="7"/>
      <c r="BR4281" s="4"/>
      <c r="BS4281" s="4"/>
      <c r="BT4281" s="3"/>
      <c r="BU4281" s="3"/>
    </row>
    <row r="4282" spans="1:73" ht="15.75">
      <c r="A4282" s="7"/>
      <c r="BR4282" s="4"/>
      <c r="BS4282" s="4"/>
      <c r="BT4282" s="3"/>
      <c r="BU4282" s="3"/>
    </row>
    <row r="4283" spans="1:73" ht="15.75">
      <c r="A4283" s="7"/>
      <c r="BR4283" s="4"/>
      <c r="BS4283" s="4"/>
      <c r="BT4283" s="3"/>
      <c r="BU4283" s="3"/>
    </row>
    <row r="4284" spans="1:73" ht="15.75">
      <c r="A4284" s="7"/>
      <c r="BR4284" s="4"/>
      <c r="BS4284" s="4"/>
      <c r="BT4284" s="3"/>
      <c r="BU4284" s="3"/>
    </row>
    <row r="4285" spans="1:73" ht="15.75">
      <c r="A4285" s="7"/>
      <c r="BR4285" s="4"/>
      <c r="BS4285" s="4"/>
      <c r="BT4285" s="3"/>
      <c r="BU4285" s="3"/>
    </row>
    <row r="4286" spans="1:73" ht="15.75">
      <c r="A4286" s="7"/>
      <c r="BR4286" s="4"/>
      <c r="BS4286" s="4"/>
      <c r="BT4286" s="3"/>
      <c r="BU4286" s="3"/>
    </row>
    <row r="4287" spans="1:73" ht="15.75">
      <c r="A4287" s="7"/>
      <c r="BR4287" s="4"/>
      <c r="BS4287" s="4"/>
      <c r="BT4287" s="3"/>
      <c r="BU4287" s="3"/>
    </row>
    <row r="4288" spans="1:73" ht="15.75">
      <c r="A4288" s="7"/>
      <c r="BR4288" s="4"/>
      <c r="BS4288" s="4"/>
      <c r="BT4288" s="3"/>
      <c r="BU4288" s="3"/>
    </row>
    <row r="4289" spans="1:73" ht="15.75">
      <c r="A4289" s="7"/>
      <c r="BR4289" s="4"/>
      <c r="BS4289" s="4"/>
      <c r="BT4289" s="3"/>
      <c r="BU4289" s="3"/>
    </row>
    <row r="4290" spans="1:73" ht="15.75">
      <c r="A4290" s="7"/>
      <c r="BR4290" s="4"/>
      <c r="BS4290" s="4"/>
      <c r="BT4290" s="3"/>
      <c r="BU4290" s="3"/>
    </row>
    <row r="4291" spans="1:73" ht="15.75">
      <c r="A4291" s="7"/>
      <c r="BR4291" s="4"/>
      <c r="BS4291" s="4"/>
      <c r="BT4291" s="3"/>
      <c r="BU4291" s="3"/>
    </row>
    <row r="4292" spans="1:73" ht="15.75">
      <c r="A4292" s="7"/>
      <c r="BR4292" s="4"/>
      <c r="BS4292" s="4"/>
      <c r="BT4292" s="3"/>
      <c r="BU4292" s="3"/>
    </row>
    <row r="4293" spans="1:73" ht="15.75">
      <c r="A4293" s="7"/>
      <c r="BR4293" s="4"/>
      <c r="BS4293" s="4"/>
      <c r="BT4293" s="3"/>
      <c r="BU4293" s="3"/>
    </row>
    <row r="4294" spans="1:73" ht="15.75">
      <c r="A4294" s="7"/>
      <c r="BR4294" s="4"/>
      <c r="BS4294" s="4"/>
      <c r="BT4294" s="3"/>
      <c r="BU4294" s="3"/>
    </row>
    <row r="4295" spans="1:73" ht="15.75">
      <c r="A4295" s="7"/>
      <c r="BR4295" s="4"/>
      <c r="BS4295" s="4"/>
      <c r="BT4295" s="3"/>
      <c r="BU4295" s="3"/>
    </row>
    <row r="4296" spans="1:73" ht="15.75">
      <c r="A4296" s="7"/>
      <c r="BR4296" s="4"/>
      <c r="BS4296" s="4"/>
      <c r="BT4296" s="3"/>
      <c r="BU4296" s="3"/>
    </row>
    <row r="4297" spans="1:73" ht="15.75">
      <c r="A4297" s="7"/>
      <c r="BR4297" s="4"/>
      <c r="BS4297" s="4"/>
      <c r="BT4297" s="3"/>
      <c r="BU4297" s="3"/>
    </row>
    <row r="4298" spans="1:73" ht="15.75">
      <c r="A4298" s="7"/>
      <c r="BR4298" s="4"/>
      <c r="BS4298" s="4"/>
      <c r="BT4298" s="3"/>
      <c r="BU4298" s="3"/>
    </row>
    <row r="4299" spans="1:73" ht="15.75">
      <c r="A4299" s="7"/>
      <c r="BR4299" s="4"/>
      <c r="BS4299" s="4"/>
      <c r="BT4299" s="3"/>
      <c r="BU4299" s="3"/>
    </row>
    <row r="4300" spans="1:73" ht="15.75">
      <c r="A4300" s="7"/>
      <c r="BR4300" s="4"/>
      <c r="BS4300" s="4"/>
      <c r="BT4300" s="3"/>
      <c r="BU4300" s="3"/>
    </row>
    <row r="4301" spans="1:73" ht="15.75">
      <c r="A4301" s="7"/>
      <c r="BR4301" s="4"/>
      <c r="BS4301" s="4"/>
      <c r="BT4301" s="3"/>
      <c r="BU4301" s="3"/>
    </row>
    <row r="4302" spans="1:73" ht="15.75">
      <c r="A4302" s="7"/>
      <c r="BR4302" s="4"/>
      <c r="BS4302" s="4"/>
      <c r="BT4302" s="3"/>
      <c r="BU4302" s="3"/>
    </row>
    <row r="4303" spans="1:73" ht="15.75">
      <c r="A4303" s="7"/>
      <c r="BR4303" s="4"/>
      <c r="BS4303" s="4"/>
      <c r="BT4303" s="3"/>
      <c r="BU4303" s="3"/>
    </row>
    <row r="4304" spans="1:73" ht="15.75">
      <c r="A4304" s="7"/>
      <c r="BR4304" s="4"/>
      <c r="BS4304" s="4"/>
      <c r="BT4304" s="3"/>
      <c r="BU4304" s="3"/>
    </row>
    <row r="4305" spans="1:73" ht="15.75">
      <c r="A4305" s="7"/>
      <c r="BR4305" s="4"/>
      <c r="BS4305" s="4"/>
      <c r="BT4305" s="3"/>
      <c r="BU4305" s="3"/>
    </row>
    <row r="4306" spans="1:73" ht="15.75">
      <c r="A4306" s="7"/>
      <c r="BR4306" s="4"/>
      <c r="BS4306" s="4"/>
      <c r="BT4306" s="3"/>
      <c r="BU4306" s="3"/>
    </row>
    <row r="4307" spans="1:73" ht="15.75">
      <c r="A4307" s="7"/>
      <c r="BR4307" s="4"/>
      <c r="BS4307" s="4"/>
      <c r="BT4307" s="3"/>
      <c r="BU4307" s="3"/>
    </row>
    <row r="4308" spans="1:73" ht="15.75">
      <c r="A4308" s="7"/>
      <c r="BR4308" s="4"/>
      <c r="BS4308" s="4"/>
      <c r="BT4308" s="3"/>
      <c r="BU4308" s="3"/>
    </row>
    <row r="4309" spans="1:73" ht="15.75">
      <c r="A4309" s="7"/>
      <c r="BR4309" s="4"/>
      <c r="BS4309" s="4"/>
      <c r="BT4309" s="3"/>
      <c r="BU4309" s="3"/>
    </row>
    <row r="4310" spans="1:73" ht="15.75">
      <c r="A4310" s="7"/>
      <c r="BR4310" s="4"/>
      <c r="BS4310" s="4"/>
      <c r="BT4310" s="3"/>
      <c r="BU4310" s="3"/>
    </row>
    <row r="4311" spans="1:73" ht="15.75">
      <c r="A4311" s="7"/>
      <c r="BR4311" s="4"/>
      <c r="BS4311" s="4"/>
      <c r="BT4311" s="3"/>
      <c r="BU4311" s="3"/>
    </row>
    <row r="4312" spans="1:73" ht="15.75">
      <c r="A4312" s="7"/>
      <c r="BR4312" s="4"/>
      <c r="BS4312" s="4"/>
      <c r="BT4312" s="3"/>
      <c r="BU4312" s="3"/>
    </row>
    <row r="4313" spans="1:73" ht="15.75">
      <c r="A4313" s="7"/>
      <c r="BR4313" s="4"/>
      <c r="BS4313" s="4"/>
      <c r="BT4313" s="3"/>
      <c r="BU4313" s="3"/>
    </row>
    <row r="4314" spans="1:73" ht="15.75">
      <c r="A4314" s="7"/>
      <c r="BR4314" s="4"/>
      <c r="BS4314" s="4"/>
      <c r="BT4314" s="3"/>
      <c r="BU4314" s="3"/>
    </row>
    <row r="4315" spans="1:73" ht="15.75">
      <c r="A4315" s="7"/>
      <c r="BR4315" s="4"/>
      <c r="BS4315" s="4"/>
      <c r="BT4315" s="3"/>
      <c r="BU4315" s="3"/>
    </row>
    <row r="4316" spans="1:73" ht="15.75">
      <c r="A4316" s="7"/>
      <c r="BR4316" s="4"/>
      <c r="BS4316" s="4"/>
      <c r="BT4316" s="3"/>
      <c r="BU4316" s="3"/>
    </row>
    <row r="4317" spans="1:73" ht="15.75">
      <c r="A4317" s="7"/>
      <c r="BR4317" s="4"/>
      <c r="BS4317" s="4"/>
      <c r="BT4317" s="3"/>
      <c r="BU4317" s="3"/>
    </row>
    <row r="4318" spans="1:73" ht="15.75">
      <c r="A4318" s="7"/>
      <c r="BR4318" s="4"/>
      <c r="BS4318" s="4"/>
      <c r="BT4318" s="3"/>
      <c r="BU4318" s="3"/>
    </row>
    <row r="4319" spans="1:73" ht="15.75">
      <c r="A4319" s="7"/>
      <c r="BR4319" s="4"/>
      <c r="BS4319" s="4"/>
      <c r="BT4319" s="3"/>
      <c r="BU4319" s="3"/>
    </row>
    <row r="4320" spans="1:73" ht="15.75">
      <c r="A4320" s="7"/>
      <c r="BR4320" s="4"/>
      <c r="BS4320" s="4"/>
      <c r="BT4320" s="3"/>
      <c r="BU4320" s="3"/>
    </row>
    <row r="4321" spans="1:73" ht="15.75">
      <c r="A4321" s="7"/>
      <c r="BR4321" s="4"/>
      <c r="BS4321" s="4"/>
      <c r="BT4321" s="3"/>
      <c r="BU4321" s="3"/>
    </row>
    <row r="4322" spans="1:73" ht="15.75">
      <c r="A4322" s="7"/>
      <c r="BR4322" s="4"/>
      <c r="BS4322" s="4"/>
      <c r="BT4322" s="3"/>
      <c r="BU4322" s="3"/>
    </row>
    <row r="4323" spans="1:73" ht="15.75">
      <c r="A4323" s="7"/>
      <c r="BR4323" s="4"/>
      <c r="BS4323" s="4"/>
      <c r="BT4323" s="3"/>
      <c r="BU4323" s="3"/>
    </row>
    <row r="4324" spans="1:73" ht="15.75">
      <c r="A4324" s="7"/>
      <c r="BR4324" s="4"/>
      <c r="BS4324" s="4"/>
      <c r="BT4324" s="3"/>
      <c r="BU4324" s="3"/>
    </row>
    <row r="4325" spans="1:73" ht="15.75">
      <c r="A4325" s="7"/>
      <c r="BR4325" s="4"/>
      <c r="BS4325" s="4"/>
      <c r="BT4325" s="3"/>
      <c r="BU4325" s="3"/>
    </row>
    <row r="4326" spans="1:73" ht="15.75">
      <c r="A4326" s="7"/>
      <c r="BR4326" s="4"/>
      <c r="BS4326" s="4"/>
      <c r="BT4326" s="3"/>
      <c r="BU4326" s="3"/>
    </row>
    <row r="4327" spans="1:73" ht="15.75">
      <c r="A4327" s="7"/>
      <c r="BR4327" s="4"/>
      <c r="BS4327" s="4"/>
      <c r="BT4327" s="3"/>
      <c r="BU4327" s="3"/>
    </row>
    <row r="4328" spans="1:73" ht="15.75">
      <c r="A4328" s="7"/>
      <c r="BR4328" s="4"/>
      <c r="BS4328" s="4"/>
      <c r="BT4328" s="3"/>
      <c r="BU4328" s="3"/>
    </row>
    <row r="4329" spans="1:73" ht="15.75">
      <c r="A4329" s="7"/>
      <c r="BR4329" s="4"/>
      <c r="BS4329" s="4"/>
      <c r="BT4329" s="3"/>
      <c r="BU4329" s="3"/>
    </row>
    <row r="4330" spans="1:73" ht="15.75">
      <c r="A4330" s="7"/>
      <c r="BR4330" s="4"/>
      <c r="BS4330" s="4"/>
      <c r="BT4330" s="3"/>
      <c r="BU4330" s="3"/>
    </row>
    <row r="4331" spans="1:73" ht="15.75">
      <c r="A4331" s="7"/>
      <c r="BR4331" s="4"/>
      <c r="BS4331" s="4"/>
      <c r="BT4331" s="3"/>
      <c r="BU4331" s="3"/>
    </row>
    <row r="4332" spans="1:73" ht="15.75">
      <c r="A4332" s="7"/>
      <c r="BR4332" s="4"/>
      <c r="BS4332" s="4"/>
      <c r="BT4332" s="3"/>
      <c r="BU4332" s="3"/>
    </row>
    <row r="4333" spans="1:73" ht="15.75">
      <c r="A4333" s="7"/>
      <c r="BR4333" s="4"/>
      <c r="BS4333" s="4"/>
      <c r="BT4333" s="3"/>
      <c r="BU4333" s="3"/>
    </row>
    <row r="4334" spans="1:73" ht="15.75">
      <c r="A4334" s="7"/>
      <c r="BR4334" s="4"/>
      <c r="BS4334" s="4"/>
      <c r="BT4334" s="3"/>
      <c r="BU4334" s="3"/>
    </row>
    <row r="4335" spans="1:73" ht="15.75">
      <c r="A4335" s="7"/>
      <c r="BR4335" s="4"/>
      <c r="BS4335" s="4"/>
      <c r="BT4335" s="3"/>
      <c r="BU4335" s="3"/>
    </row>
    <row r="4336" spans="1:73" ht="15.75">
      <c r="A4336" s="7"/>
      <c r="BR4336" s="4"/>
      <c r="BS4336" s="4"/>
      <c r="BT4336" s="3"/>
      <c r="BU4336" s="3"/>
    </row>
    <row r="4337" spans="1:73" ht="15.75">
      <c r="A4337" s="7"/>
      <c r="BR4337" s="4"/>
      <c r="BS4337" s="4"/>
      <c r="BT4337" s="3"/>
      <c r="BU4337" s="3"/>
    </row>
    <row r="4338" spans="1:73" ht="15.75">
      <c r="A4338" s="7"/>
      <c r="BR4338" s="4"/>
      <c r="BS4338" s="4"/>
      <c r="BT4338" s="3"/>
      <c r="BU4338" s="3"/>
    </row>
    <row r="4339" spans="1:73" ht="15.75">
      <c r="A4339" s="7"/>
      <c r="BR4339" s="4"/>
      <c r="BS4339" s="4"/>
      <c r="BT4339" s="3"/>
      <c r="BU4339" s="3"/>
    </row>
    <row r="4340" spans="1:73" ht="15.75">
      <c r="A4340" s="7"/>
      <c r="BR4340" s="4"/>
      <c r="BS4340" s="4"/>
      <c r="BT4340" s="3"/>
      <c r="BU4340" s="3"/>
    </row>
    <row r="4341" spans="1:73" ht="15.75">
      <c r="A4341" s="7"/>
      <c r="BR4341" s="4"/>
      <c r="BS4341" s="4"/>
      <c r="BT4341" s="3"/>
      <c r="BU4341" s="3"/>
    </row>
    <row r="4342" spans="1:73" ht="15.75">
      <c r="A4342" s="7"/>
      <c r="BR4342" s="4"/>
      <c r="BS4342" s="4"/>
      <c r="BT4342" s="3"/>
      <c r="BU4342" s="3"/>
    </row>
    <row r="4343" spans="1:73" ht="15.75">
      <c r="A4343" s="7"/>
      <c r="BR4343" s="4"/>
      <c r="BS4343" s="4"/>
      <c r="BT4343" s="3"/>
      <c r="BU4343" s="3"/>
    </row>
    <row r="4344" spans="1:73" ht="15.75">
      <c r="A4344" s="7"/>
      <c r="BR4344" s="4"/>
      <c r="BS4344" s="4"/>
      <c r="BT4344" s="3"/>
      <c r="BU4344" s="3"/>
    </row>
    <row r="4345" spans="1:73" ht="15.75">
      <c r="A4345" s="7"/>
      <c r="BR4345" s="4"/>
      <c r="BS4345" s="4"/>
      <c r="BT4345" s="3"/>
      <c r="BU4345" s="3"/>
    </row>
    <row r="4346" spans="1:73" ht="15.75">
      <c r="A4346" s="7"/>
      <c r="BR4346" s="4"/>
      <c r="BS4346" s="4"/>
      <c r="BT4346" s="3"/>
      <c r="BU4346" s="3"/>
    </row>
    <row r="4347" spans="1:73" ht="15.75">
      <c r="A4347" s="7"/>
      <c r="BR4347" s="4"/>
      <c r="BS4347" s="4"/>
      <c r="BT4347" s="3"/>
      <c r="BU4347" s="3"/>
    </row>
    <row r="4348" spans="1:73" ht="15.75">
      <c r="A4348" s="7"/>
      <c r="BR4348" s="4"/>
      <c r="BS4348" s="4"/>
      <c r="BT4348" s="3"/>
      <c r="BU4348" s="3"/>
    </row>
    <row r="4349" spans="1:73" ht="15.75">
      <c r="A4349" s="7"/>
      <c r="BR4349" s="4"/>
      <c r="BS4349" s="4"/>
      <c r="BT4349" s="3"/>
      <c r="BU4349" s="3"/>
    </row>
    <row r="4350" spans="1:73" ht="15.75">
      <c r="A4350" s="7"/>
      <c r="BR4350" s="4"/>
      <c r="BS4350" s="4"/>
      <c r="BT4350" s="3"/>
      <c r="BU4350" s="3"/>
    </row>
    <row r="4351" spans="1:73" ht="15.75">
      <c r="A4351" s="7"/>
      <c r="BR4351" s="4"/>
      <c r="BS4351" s="4"/>
      <c r="BT4351" s="3"/>
      <c r="BU4351" s="3"/>
    </row>
    <row r="4352" spans="1:73" ht="15.75">
      <c r="A4352" s="7"/>
      <c r="BR4352" s="4"/>
      <c r="BS4352" s="4"/>
      <c r="BT4352" s="3"/>
      <c r="BU4352" s="3"/>
    </row>
    <row r="4353" spans="1:73" ht="15.75">
      <c r="A4353" s="7"/>
      <c r="BR4353" s="4"/>
      <c r="BS4353" s="4"/>
      <c r="BT4353" s="3"/>
      <c r="BU4353" s="3"/>
    </row>
    <row r="4354" spans="1:73" ht="15.75">
      <c r="A4354" s="7"/>
      <c r="BR4354" s="4"/>
      <c r="BS4354" s="4"/>
      <c r="BT4354" s="3"/>
      <c r="BU4354" s="3"/>
    </row>
    <row r="4355" spans="1:73" ht="15.75">
      <c r="A4355" s="7"/>
      <c r="BR4355" s="4"/>
      <c r="BS4355" s="4"/>
      <c r="BT4355" s="3"/>
      <c r="BU4355" s="3"/>
    </row>
    <row r="4356" spans="1:73" ht="15.75">
      <c r="A4356" s="7"/>
      <c r="BR4356" s="4"/>
      <c r="BS4356" s="4"/>
      <c r="BT4356" s="3"/>
      <c r="BU4356" s="3"/>
    </row>
    <row r="4357" spans="1:73" ht="15.75">
      <c r="A4357" s="7"/>
      <c r="BR4357" s="4"/>
      <c r="BS4357" s="4"/>
      <c r="BT4357" s="3"/>
      <c r="BU4357" s="3"/>
    </row>
    <row r="4358" spans="1:73" ht="15.75">
      <c r="A4358" s="7"/>
      <c r="BR4358" s="4"/>
      <c r="BS4358" s="4"/>
      <c r="BT4358" s="3"/>
      <c r="BU4358" s="3"/>
    </row>
    <row r="4359" spans="1:73" ht="15.75">
      <c r="A4359" s="7"/>
      <c r="BR4359" s="4"/>
      <c r="BS4359" s="4"/>
      <c r="BT4359" s="3"/>
      <c r="BU4359" s="3"/>
    </row>
    <row r="4360" spans="1:73" ht="15.75">
      <c r="A4360" s="7"/>
      <c r="BR4360" s="4"/>
      <c r="BS4360" s="4"/>
      <c r="BT4360" s="3"/>
      <c r="BU4360" s="3"/>
    </row>
    <row r="4361" spans="1:73" ht="15.75">
      <c r="A4361" s="7"/>
      <c r="BR4361" s="4"/>
      <c r="BS4361" s="4"/>
      <c r="BT4361" s="3"/>
      <c r="BU4361" s="3"/>
    </row>
    <row r="4362" spans="1:73" ht="15.75">
      <c r="A4362" s="7"/>
      <c r="BR4362" s="4"/>
      <c r="BS4362" s="4"/>
      <c r="BT4362" s="3"/>
      <c r="BU4362" s="3"/>
    </row>
    <row r="4363" spans="1:73" ht="15.75">
      <c r="A4363" s="7"/>
      <c r="BR4363" s="4"/>
      <c r="BS4363" s="4"/>
      <c r="BT4363" s="3"/>
      <c r="BU4363" s="3"/>
    </row>
    <row r="4364" spans="1:73" ht="15.75">
      <c r="A4364" s="7"/>
      <c r="BR4364" s="4"/>
      <c r="BS4364" s="4"/>
      <c r="BT4364" s="3"/>
      <c r="BU4364" s="3"/>
    </row>
    <row r="4365" spans="1:73" ht="15.75">
      <c r="A4365" s="7"/>
      <c r="BR4365" s="4"/>
      <c r="BS4365" s="4"/>
      <c r="BT4365" s="3"/>
      <c r="BU4365" s="3"/>
    </row>
    <row r="4366" spans="1:73" ht="15.75">
      <c r="A4366" s="7"/>
      <c r="BR4366" s="4"/>
      <c r="BS4366" s="4"/>
      <c r="BT4366" s="3"/>
      <c r="BU4366" s="3"/>
    </row>
    <row r="4367" spans="1:73" ht="15.75">
      <c r="A4367" s="7"/>
      <c r="BR4367" s="4"/>
      <c r="BS4367" s="4"/>
      <c r="BT4367" s="3"/>
      <c r="BU4367" s="3"/>
    </row>
    <row r="4368" spans="1:73" ht="15.75">
      <c r="A4368" s="7"/>
      <c r="BR4368" s="4"/>
      <c r="BS4368" s="4"/>
      <c r="BT4368" s="3"/>
      <c r="BU4368" s="3"/>
    </row>
    <row r="4369" spans="1:73" ht="15.75">
      <c r="A4369" s="7"/>
      <c r="BR4369" s="4"/>
      <c r="BS4369" s="4"/>
      <c r="BT4369" s="3"/>
      <c r="BU4369" s="3"/>
    </row>
    <row r="4370" spans="1:73" ht="15.75">
      <c r="A4370" s="7"/>
      <c r="BR4370" s="4"/>
      <c r="BS4370" s="4"/>
      <c r="BT4370" s="3"/>
      <c r="BU4370" s="3"/>
    </row>
    <row r="4371" spans="1:73" ht="15.75">
      <c r="A4371" s="7"/>
      <c r="BR4371" s="4"/>
      <c r="BS4371" s="4"/>
      <c r="BT4371" s="3"/>
      <c r="BU4371" s="3"/>
    </row>
    <row r="4372" spans="1:73" ht="15.75">
      <c r="A4372" s="7"/>
      <c r="BR4372" s="4"/>
      <c r="BS4372" s="4"/>
      <c r="BT4372" s="3"/>
      <c r="BU4372" s="3"/>
    </row>
    <row r="4373" spans="1:73" ht="15.75">
      <c r="A4373" s="7"/>
      <c r="BR4373" s="4"/>
      <c r="BS4373" s="4"/>
      <c r="BT4373" s="3"/>
      <c r="BU4373" s="3"/>
    </row>
    <row r="4374" spans="1:73" ht="15.75">
      <c r="A4374" s="7"/>
      <c r="BR4374" s="4"/>
      <c r="BS4374" s="4"/>
      <c r="BT4374" s="3"/>
      <c r="BU4374" s="3"/>
    </row>
    <row r="4375" spans="1:73" ht="15.75">
      <c r="A4375" s="7"/>
      <c r="BR4375" s="4"/>
      <c r="BS4375" s="4"/>
      <c r="BT4375" s="3"/>
      <c r="BU4375" s="3"/>
    </row>
    <row r="4376" spans="1:73" ht="15.75">
      <c r="A4376" s="7"/>
      <c r="BR4376" s="4"/>
      <c r="BS4376" s="4"/>
      <c r="BT4376" s="3"/>
      <c r="BU4376" s="3"/>
    </row>
    <row r="4377" spans="1:73" ht="15.75">
      <c r="A4377" s="7"/>
      <c r="BR4377" s="4"/>
      <c r="BS4377" s="4"/>
      <c r="BT4377" s="3"/>
      <c r="BU4377" s="3"/>
    </row>
    <row r="4378" spans="1:73" ht="15.75">
      <c r="A4378" s="7"/>
      <c r="BR4378" s="4"/>
      <c r="BS4378" s="4"/>
      <c r="BT4378" s="3"/>
      <c r="BU4378" s="3"/>
    </row>
    <row r="4379" spans="1:73" ht="15.75">
      <c r="A4379" s="7"/>
      <c r="BR4379" s="4"/>
      <c r="BS4379" s="4"/>
      <c r="BT4379" s="3"/>
      <c r="BU4379" s="3"/>
    </row>
    <row r="4380" spans="1:73" ht="15.75">
      <c r="A4380" s="7"/>
      <c r="BR4380" s="4"/>
      <c r="BS4380" s="4"/>
      <c r="BT4380" s="3"/>
      <c r="BU4380" s="3"/>
    </row>
    <row r="4381" spans="1:73" ht="15.75">
      <c r="A4381" s="7"/>
      <c r="BR4381" s="4"/>
      <c r="BS4381" s="4"/>
      <c r="BT4381" s="3"/>
      <c r="BU4381" s="3"/>
    </row>
    <row r="4382" spans="1:73" ht="15.75">
      <c r="A4382" s="7"/>
      <c r="BR4382" s="4"/>
      <c r="BS4382" s="4"/>
      <c r="BT4382" s="3"/>
      <c r="BU4382" s="3"/>
    </row>
    <row r="4383" spans="1:73" ht="15.75">
      <c r="A4383" s="7"/>
      <c r="BR4383" s="4"/>
      <c r="BS4383" s="4"/>
      <c r="BT4383" s="3"/>
      <c r="BU4383" s="3"/>
    </row>
    <row r="4384" spans="1:73" ht="15.75">
      <c r="A4384" s="7"/>
      <c r="BR4384" s="4"/>
      <c r="BS4384" s="4"/>
      <c r="BT4384" s="3"/>
      <c r="BU4384" s="3"/>
    </row>
    <row r="4385" spans="1:73" ht="15.75">
      <c r="A4385" s="7"/>
      <c r="BR4385" s="4"/>
      <c r="BS4385" s="4"/>
      <c r="BT4385" s="3"/>
      <c r="BU4385" s="3"/>
    </row>
    <row r="4386" spans="1:73" ht="15.75">
      <c r="A4386" s="7"/>
      <c r="BR4386" s="4"/>
      <c r="BS4386" s="4"/>
      <c r="BT4386" s="3"/>
      <c r="BU4386" s="3"/>
    </row>
    <row r="4387" spans="1:73" ht="15.75">
      <c r="A4387" s="7"/>
      <c r="BR4387" s="4"/>
      <c r="BS4387" s="4"/>
      <c r="BT4387" s="3"/>
      <c r="BU4387" s="3"/>
    </row>
    <row r="4388" spans="1:73" ht="15.75">
      <c r="A4388" s="7"/>
      <c r="BR4388" s="4"/>
      <c r="BS4388" s="4"/>
      <c r="BT4388" s="3"/>
      <c r="BU4388" s="3"/>
    </row>
    <row r="4389" spans="1:73" ht="15.75">
      <c r="A4389" s="7"/>
      <c r="BR4389" s="4"/>
      <c r="BS4389" s="4"/>
      <c r="BT4389" s="3"/>
      <c r="BU4389" s="3"/>
    </row>
    <row r="4390" spans="1:73" ht="15.75">
      <c r="A4390" s="7"/>
      <c r="BR4390" s="4"/>
      <c r="BS4390" s="4"/>
      <c r="BT4390" s="3"/>
      <c r="BU4390" s="3"/>
    </row>
    <row r="4391" spans="1:73" ht="15.75">
      <c r="A4391" s="7"/>
      <c r="BR4391" s="4"/>
      <c r="BS4391" s="4"/>
      <c r="BT4391" s="3"/>
      <c r="BU4391" s="3"/>
    </row>
    <row r="4392" spans="1:73" ht="15.75">
      <c r="A4392" s="7"/>
      <c r="BR4392" s="4"/>
      <c r="BS4392" s="4"/>
      <c r="BT4392" s="3"/>
      <c r="BU4392" s="3"/>
    </row>
    <row r="4393" spans="1:73" ht="15.75">
      <c r="A4393" s="7"/>
      <c r="BR4393" s="4"/>
      <c r="BS4393" s="4"/>
      <c r="BT4393" s="3"/>
      <c r="BU4393" s="3"/>
    </row>
    <row r="4394" spans="1:73" ht="15.75">
      <c r="A4394" s="7"/>
      <c r="BR4394" s="4"/>
      <c r="BS4394" s="4"/>
      <c r="BT4394" s="3"/>
      <c r="BU4394" s="3"/>
    </row>
    <row r="4395" spans="1:73" ht="15.75">
      <c r="A4395" s="7"/>
      <c r="BR4395" s="4"/>
      <c r="BS4395" s="4"/>
      <c r="BT4395" s="3"/>
      <c r="BU4395" s="3"/>
    </row>
    <row r="4396" spans="1:73" ht="15.75">
      <c r="A4396" s="7"/>
      <c r="BR4396" s="4"/>
      <c r="BS4396" s="4"/>
      <c r="BT4396" s="3"/>
      <c r="BU4396" s="3"/>
    </row>
    <row r="4397" spans="1:73" ht="15.75">
      <c r="A4397" s="7"/>
      <c r="BR4397" s="4"/>
      <c r="BS4397" s="4"/>
      <c r="BT4397" s="3"/>
      <c r="BU4397" s="3"/>
    </row>
    <row r="4398" spans="1:73" ht="15.75">
      <c r="A4398" s="7"/>
      <c r="BR4398" s="4"/>
      <c r="BS4398" s="4"/>
      <c r="BT4398" s="3"/>
      <c r="BU4398" s="3"/>
    </row>
    <row r="4399" spans="1:73" ht="15.75">
      <c r="A4399" s="7"/>
      <c r="BR4399" s="4"/>
      <c r="BS4399" s="4"/>
      <c r="BT4399" s="3"/>
      <c r="BU4399" s="3"/>
    </row>
    <row r="4400" spans="1:73" ht="15.75">
      <c r="A4400" s="7"/>
      <c r="BR4400" s="4"/>
      <c r="BS4400" s="4"/>
      <c r="BT4400" s="3"/>
      <c r="BU4400" s="3"/>
    </row>
    <row r="4401" spans="1:73" ht="15.75">
      <c r="A4401" s="7"/>
      <c r="BR4401" s="4"/>
      <c r="BS4401" s="4"/>
      <c r="BT4401" s="3"/>
      <c r="BU4401" s="3"/>
    </row>
    <row r="4402" spans="1:73" ht="15.75">
      <c r="A4402" s="7"/>
      <c r="BR4402" s="4"/>
      <c r="BS4402" s="4"/>
      <c r="BT4402" s="3"/>
      <c r="BU4402" s="3"/>
    </row>
    <row r="4403" spans="1:73" ht="15.75">
      <c r="A4403" s="7"/>
      <c r="BR4403" s="4"/>
      <c r="BS4403" s="4"/>
      <c r="BT4403" s="3"/>
      <c r="BU4403" s="3"/>
    </row>
    <row r="4404" spans="1:73" ht="15.75">
      <c r="A4404" s="7"/>
      <c r="BR4404" s="4"/>
      <c r="BS4404" s="4"/>
      <c r="BT4404" s="3"/>
      <c r="BU4404" s="3"/>
    </row>
    <row r="4405" spans="1:73" ht="15.75">
      <c r="A4405" s="7"/>
      <c r="BR4405" s="4"/>
      <c r="BS4405" s="4"/>
      <c r="BT4405" s="3"/>
      <c r="BU4405" s="3"/>
    </row>
    <row r="4406" spans="1:73" ht="15.75">
      <c r="A4406" s="7"/>
      <c r="BR4406" s="4"/>
      <c r="BS4406" s="4"/>
      <c r="BT4406" s="3"/>
      <c r="BU4406" s="3"/>
    </row>
    <row r="4407" spans="1:73" ht="15.75">
      <c r="A4407" s="7"/>
      <c r="BR4407" s="4"/>
      <c r="BS4407" s="4"/>
      <c r="BT4407" s="3"/>
      <c r="BU4407" s="3"/>
    </row>
    <row r="4408" spans="1:73" ht="15.75">
      <c r="A4408" s="7"/>
      <c r="BR4408" s="4"/>
      <c r="BS4408" s="4"/>
      <c r="BT4408" s="3"/>
      <c r="BU4408" s="3"/>
    </row>
    <row r="4409" spans="1:73" ht="15.75">
      <c r="A4409" s="7"/>
      <c r="BR4409" s="4"/>
      <c r="BS4409" s="4"/>
      <c r="BT4409" s="3"/>
      <c r="BU4409" s="3"/>
    </row>
    <row r="4410" spans="1:73" ht="15.75">
      <c r="A4410" s="7"/>
      <c r="BR4410" s="4"/>
      <c r="BS4410" s="4"/>
      <c r="BT4410" s="3"/>
      <c r="BU4410" s="3"/>
    </row>
    <row r="4411" spans="1:73" ht="15.75">
      <c r="A4411" s="7"/>
      <c r="BR4411" s="4"/>
      <c r="BS4411" s="4"/>
      <c r="BT4411" s="3"/>
      <c r="BU4411" s="3"/>
    </row>
    <row r="4412" spans="1:73" ht="15.75">
      <c r="A4412" s="7"/>
      <c r="BR4412" s="4"/>
      <c r="BS4412" s="4"/>
      <c r="BT4412" s="3"/>
      <c r="BU4412" s="3"/>
    </row>
    <row r="4413" spans="1:73" ht="15.75">
      <c r="A4413" s="7"/>
      <c r="BR4413" s="4"/>
      <c r="BS4413" s="4"/>
      <c r="BT4413" s="3"/>
      <c r="BU4413" s="3"/>
    </row>
    <row r="4414" spans="1:73" ht="15.75">
      <c r="A4414" s="7"/>
      <c r="BR4414" s="4"/>
      <c r="BS4414" s="4"/>
      <c r="BT4414" s="3"/>
      <c r="BU4414" s="3"/>
    </row>
    <row r="4415" spans="1:73" ht="15.75">
      <c r="A4415" s="7"/>
      <c r="BR4415" s="4"/>
      <c r="BS4415" s="4"/>
      <c r="BT4415" s="3"/>
      <c r="BU4415" s="3"/>
    </row>
    <row r="4416" spans="1:73" ht="15.75">
      <c r="A4416" s="7"/>
      <c r="BR4416" s="4"/>
      <c r="BS4416" s="4"/>
      <c r="BT4416" s="3"/>
      <c r="BU4416" s="3"/>
    </row>
    <row r="4417" spans="1:73" ht="15.75">
      <c r="A4417" s="7"/>
      <c r="BR4417" s="4"/>
      <c r="BS4417" s="4"/>
      <c r="BT4417" s="3"/>
      <c r="BU4417" s="3"/>
    </row>
    <row r="4418" spans="1:73" ht="15.75">
      <c r="A4418" s="7"/>
      <c r="BR4418" s="4"/>
      <c r="BS4418" s="4"/>
      <c r="BT4418" s="3"/>
      <c r="BU4418" s="3"/>
    </row>
    <row r="4419" spans="1:73" ht="15.75">
      <c r="A4419" s="7"/>
      <c r="BR4419" s="4"/>
      <c r="BS4419" s="4"/>
      <c r="BT4419" s="3"/>
      <c r="BU4419" s="3"/>
    </row>
    <row r="4420" spans="1:73" ht="15.75">
      <c r="A4420" s="7"/>
      <c r="BR4420" s="4"/>
      <c r="BS4420" s="4"/>
      <c r="BT4420" s="3"/>
      <c r="BU4420" s="3"/>
    </row>
    <row r="4421" spans="1:73" ht="15.75">
      <c r="A4421" s="7"/>
      <c r="BR4421" s="4"/>
      <c r="BS4421" s="4"/>
      <c r="BT4421" s="3"/>
      <c r="BU4421" s="3"/>
    </row>
    <row r="4422" spans="1:73" ht="15.75">
      <c r="A4422" s="7"/>
      <c r="BR4422" s="4"/>
      <c r="BS4422" s="4"/>
      <c r="BT4422" s="3"/>
      <c r="BU4422" s="3"/>
    </row>
    <row r="4423" spans="1:73" ht="15.75">
      <c r="A4423" s="7"/>
      <c r="BR4423" s="4"/>
      <c r="BS4423" s="4"/>
      <c r="BT4423" s="3"/>
      <c r="BU4423" s="3"/>
    </row>
    <row r="4424" spans="1:73" ht="15.75">
      <c r="A4424" s="7"/>
      <c r="BR4424" s="4"/>
      <c r="BS4424" s="4"/>
      <c r="BT4424" s="3"/>
      <c r="BU4424" s="3"/>
    </row>
    <row r="4425" spans="1:73" ht="15.75">
      <c r="A4425" s="7"/>
      <c r="BR4425" s="4"/>
      <c r="BS4425" s="4"/>
      <c r="BT4425" s="3"/>
      <c r="BU4425" s="3"/>
    </row>
    <row r="4426" spans="1:73" ht="15.75">
      <c r="A4426" s="7"/>
      <c r="BR4426" s="4"/>
      <c r="BS4426" s="4"/>
      <c r="BT4426" s="3"/>
      <c r="BU4426" s="3"/>
    </row>
    <row r="4427" spans="1:73" ht="15.75">
      <c r="A4427" s="7"/>
      <c r="BR4427" s="4"/>
      <c r="BS4427" s="4"/>
      <c r="BT4427" s="3"/>
      <c r="BU4427" s="3"/>
    </row>
    <row r="4428" spans="1:73" ht="15.75">
      <c r="A4428" s="7"/>
      <c r="BR4428" s="4"/>
      <c r="BS4428" s="4"/>
      <c r="BT4428" s="3"/>
      <c r="BU4428" s="3"/>
    </row>
    <row r="4429" spans="1:73" ht="15.75">
      <c r="A4429" s="7"/>
      <c r="BR4429" s="4"/>
      <c r="BS4429" s="4"/>
      <c r="BT4429" s="3"/>
      <c r="BU4429" s="3"/>
    </row>
    <row r="4430" spans="1:73" ht="15.75">
      <c r="A4430" s="7"/>
      <c r="BR4430" s="4"/>
      <c r="BS4430" s="4"/>
      <c r="BT4430" s="3"/>
      <c r="BU4430" s="3"/>
    </row>
    <row r="4431" spans="1:73" ht="15.75">
      <c r="A4431" s="7"/>
      <c r="BR4431" s="4"/>
      <c r="BS4431" s="4"/>
      <c r="BT4431" s="3"/>
      <c r="BU4431" s="3"/>
    </row>
    <row r="4432" spans="1:73" ht="15.75">
      <c r="A4432" s="7"/>
      <c r="BR4432" s="4"/>
      <c r="BS4432" s="4"/>
      <c r="BT4432" s="3"/>
      <c r="BU4432" s="3"/>
    </row>
    <row r="4433" spans="1:73" ht="15.75">
      <c r="A4433" s="7"/>
      <c r="BR4433" s="4"/>
      <c r="BS4433" s="4"/>
      <c r="BT4433" s="3"/>
      <c r="BU4433" s="3"/>
    </row>
    <row r="4434" spans="1:73" ht="15.75">
      <c r="A4434" s="7"/>
      <c r="BR4434" s="4"/>
      <c r="BS4434" s="4"/>
      <c r="BT4434" s="3"/>
      <c r="BU4434" s="3"/>
    </row>
    <row r="4435" spans="1:73" ht="15.75">
      <c r="A4435" s="7"/>
      <c r="BR4435" s="4"/>
      <c r="BS4435" s="4"/>
      <c r="BT4435" s="3"/>
      <c r="BU4435" s="3"/>
    </row>
    <row r="4436" spans="1:73" ht="15.75">
      <c r="A4436" s="7"/>
      <c r="BR4436" s="4"/>
      <c r="BS4436" s="4"/>
      <c r="BT4436" s="3"/>
      <c r="BU4436" s="3"/>
    </row>
    <row r="4437" spans="1:73" ht="15.75">
      <c r="A4437" s="7"/>
      <c r="BR4437" s="4"/>
      <c r="BS4437" s="4"/>
      <c r="BT4437" s="3"/>
      <c r="BU4437" s="3"/>
    </row>
    <row r="4438" spans="1:73" ht="15.75">
      <c r="A4438" s="7"/>
      <c r="BR4438" s="4"/>
      <c r="BS4438" s="4"/>
      <c r="BT4438" s="3"/>
      <c r="BU4438" s="3"/>
    </row>
    <row r="4439" spans="1:73" ht="15.75">
      <c r="A4439" s="7"/>
      <c r="BR4439" s="4"/>
      <c r="BS4439" s="4"/>
      <c r="BT4439" s="3"/>
      <c r="BU4439" s="3"/>
    </row>
    <row r="4440" spans="1:73" ht="15.75">
      <c r="A4440" s="7"/>
      <c r="BR4440" s="4"/>
      <c r="BS4440" s="4"/>
      <c r="BT4440" s="3"/>
      <c r="BU4440" s="3"/>
    </row>
    <row r="4441" spans="1:73" ht="15.75">
      <c r="A4441" s="7"/>
      <c r="BR4441" s="4"/>
      <c r="BS4441" s="4"/>
      <c r="BT4441" s="3"/>
      <c r="BU4441" s="3"/>
    </row>
    <row r="4442" spans="1:73" ht="15.75">
      <c r="A4442" s="7"/>
      <c r="BR4442" s="4"/>
      <c r="BS4442" s="4"/>
      <c r="BT4442" s="3"/>
      <c r="BU4442" s="3"/>
    </row>
    <row r="4443" spans="1:73" ht="15.75">
      <c r="A4443" s="7"/>
      <c r="BR4443" s="4"/>
      <c r="BS4443" s="4"/>
      <c r="BT4443" s="3"/>
      <c r="BU4443" s="3"/>
    </row>
    <row r="4444" spans="1:73" ht="15.75">
      <c r="A4444" s="7"/>
      <c r="BR4444" s="4"/>
      <c r="BS4444" s="4"/>
      <c r="BT4444" s="3"/>
      <c r="BU4444" s="3"/>
    </row>
    <row r="4445" spans="1:73" ht="15.75">
      <c r="A4445" s="7"/>
      <c r="BR4445" s="4"/>
      <c r="BS4445" s="4"/>
      <c r="BT4445" s="3"/>
      <c r="BU4445" s="3"/>
    </row>
    <row r="4446" spans="1:73" ht="15.75">
      <c r="A4446" s="7"/>
      <c r="BR4446" s="4"/>
      <c r="BS4446" s="4"/>
      <c r="BT4446" s="3"/>
      <c r="BU4446" s="3"/>
    </row>
    <row r="4447" spans="1:73" ht="15.75">
      <c r="A4447" s="7"/>
      <c r="BR4447" s="4"/>
      <c r="BS4447" s="4"/>
      <c r="BT4447" s="3"/>
      <c r="BU4447" s="3"/>
    </row>
    <row r="4448" spans="1:73" ht="15.75">
      <c r="A4448" s="7"/>
      <c r="BR4448" s="4"/>
      <c r="BS4448" s="4"/>
      <c r="BT4448" s="3"/>
      <c r="BU4448" s="3"/>
    </row>
    <row r="4449" spans="1:73" ht="15.75">
      <c r="A4449" s="7"/>
      <c r="BR4449" s="4"/>
      <c r="BS4449" s="4"/>
      <c r="BT4449" s="3"/>
      <c r="BU4449" s="3"/>
    </row>
    <row r="4450" spans="1:73" ht="15.75">
      <c r="A4450" s="7"/>
      <c r="BR4450" s="4"/>
      <c r="BS4450" s="4"/>
      <c r="BT4450" s="3"/>
      <c r="BU4450" s="3"/>
    </row>
    <row r="4451" spans="1:73" ht="15.75">
      <c r="A4451" s="7"/>
      <c r="BR4451" s="4"/>
      <c r="BS4451" s="4"/>
      <c r="BT4451" s="3"/>
      <c r="BU4451" s="3"/>
    </row>
    <row r="4452" spans="1:73" ht="15.75">
      <c r="A4452" s="7"/>
      <c r="BR4452" s="4"/>
      <c r="BS4452" s="4"/>
      <c r="BT4452" s="3"/>
      <c r="BU4452" s="3"/>
    </row>
    <row r="4453" spans="1:73" ht="15.75">
      <c r="A4453" s="7"/>
      <c r="BR4453" s="4"/>
      <c r="BS4453" s="4"/>
      <c r="BT4453" s="3"/>
      <c r="BU4453" s="3"/>
    </row>
    <row r="4454" spans="1:73" ht="15.75">
      <c r="A4454" s="7"/>
      <c r="BR4454" s="4"/>
      <c r="BS4454" s="4"/>
      <c r="BT4454" s="3"/>
      <c r="BU4454" s="3"/>
    </row>
    <row r="4455" spans="1:73" ht="15.75">
      <c r="A4455" s="7"/>
      <c r="BR4455" s="4"/>
      <c r="BS4455" s="4"/>
      <c r="BT4455" s="3"/>
      <c r="BU4455" s="3"/>
    </row>
    <row r="4456" spans="1:73" ht="15.75">
      <c r="A4456" s="7"/>
      <c r="BR4456" s="4"/>
      <c r="BS4456" s="4"/>
      <c r="BT4456" s="3"/>
      <c r="BU4456" s="3"/>
    </row>
    <row r="4457" spans="1:73" ht="15.75">
      <c r="A4457" s="7"/>
      <c r="BR4457" s="4"/>
      <c r="BS4457" s="4"/>
      <c r="BT4457" s="3"/>
      <c r="BU4457" s="3"/>
    </row>
    <row r="4458" spans="1:73" ht="15.75">
      <c r="A4458" s="7"/>
      <c r="BR4458" s="4"/>
      <c r="BS4458" s="4"/>
      <c r="BT4458" s="3"/>
      <c r="BU4458" s="3"/>
    </row>
    <row r="4459" spans="1:73" ht="15.75">
      <c r="A4459" s="7"/>
      <c r="BR4459" s="4"/>
      <c r="BS4459" s="4"/>
      <c r="BT4459" s="3"/>
      <c r="BU4459" s="3"/>
    </row>
    <row r="4460" spans="1:73" ht="15.75">
      <c r="A4460" s="7"/>
      <c r="BR4460" s="4"/>
      <c r="BS4460" s="4"/>
      <c r="BT4460" s="3"/>
      <c r="BU4460" s="3"/>
    </row>
    <row r="4461" spans="1:73" ht="15.75">
      <c r="A4461" s="7"/>
      <c r="BR4461" s="4"/>
      <c r="BS4461" s="4"/>
      <c r="BT4461" s="3"/>
      <c r="BU4461" s="3"/>
    </row>
    <row r="4462" spans="1:73" ht="15.75">
      <c r="A4462" s="7"/>
      <c r="BR4462" s="4"/>
      <c r="BS4462" s="4"/>
      <c r="BT4462" s="3"/>
      <c r="BU4462" s="3"/>
    </row>
    <row r="4463" spans="1:73" ht="15.75">
      <c r="A4463" s="7"/>
      <c r="BR4463" s="4"/>
      <c r="BS4463" s="4"/>
      <c r="BT4463" s="3"/>
      <c r="BU4463" s="3"/>
    </row>
    <row r="4464" spans="1:73" ht="15.75">
      <c r="A4464" s="7"/>
      <c r="BR4464" s="4"/>
      <c r="BS4464" s="4"/>
      <c r="BT4464" s="3"/>
      <c r="BU4464" s="3"/>
    </row>
    <row r="4465" spans="1:73" ht="15.75">
      <c r="A4465" s="7"/>
      <c r="BR4465" s="4"/>
      <c r="BS4465" s="4"/>
      <c r="BT4465" s="3"/>
      <c r="BU4465" s="3"/>
    </row>
    <row r="4466" spans="1:73" ht="15.75">
      <c r="A4466" s="7"/>
      <c r="BR4466" s="4"/>
      <c r="BS4466" s="4"/>
      <c r="BT4466" s="3"/>
      <c r="BU4466" s="3"/>
    </row>
    <row r="4467" spans="1:73" ht="15.75">
      <c r="A4467" s="7"/>
      <c r="BR4467" s="4"/>
      <c r="BS4467" s="4"/>
      <c r="BT4467" s="3"/>
      <c r="BU4467" s="3"/>
    </row>
    <row r="4468" spans="1:73" ht="15.75">
      <c r="A4468" s="7"/>
      <c r="BR4468" s="4"/>
      <c r="BS4468" s="4"/>
      <c r="BT4468" s="3"/>
      <c r="BU4468" s="3"/>
    </row>
    <row r="4469" spans="1:73" ht="15.75">
      <c r="A4469" s="7"/>
      <c r="BR4469" s="4"/>
      <c r="BS4469" s="4"/>
      <c r="BT4469" s="3"/>
      <c r="BU4469" s="3"/>
    </row>
    <row r="4470" spans="1:73" ht="15.75">
      <c r="A4470" s="7"/>
      <c r="BR4470" s="4"/>
      <c r="BS4470" s="4"/>
      <c r="BT4470" s="3"/>
      <c r="BU4470" s="3"/>
    </row>
    <row r="4471" spans="1:73" ht="15.75">
      <c r="A4471" s="7"/>
      <c r="BR4471" s="4"/>
      <c r="BS4471" s="4"/>
      <c r="BT4471" s="3"/>
      <c r="BU4471" s="3"/>
    </row>
    <row r="4472" spans="1:73" ht="15.75">
      <c r="A4472" s="7"/>
      <c r="BR4472" s="4"/>
      <c r="BS4472" s="4"/>
      <c r="BT4472" s="3"/>
      <c r="BU4472" s="3"/>
    </row>
    <row r="4473" spans="1:73" ht="15.75">
      <c r="A4473" s="7"/>
      <c r="BR4473" s="4"/>
      <c r="BS4473" s="4"/>
      <c r="BT4473" s="3"/>
      <c r="BU4473" s="3"/>
    </row>
    <row r="4474" spans="1:73" ht="15.75">
      <c r="A4474" s="7"/>
      <c r="BR4474" s="4"/>
      <c r="BS4474" s="4"/>
      <c r="BT4474" s="3"/>
      <c r="BU4474" s="3"/>
    </row>
    <row r="4475" spans="1:73" ht="15.75">
      <c r="A4475" s="7"/>
      <c r="BR4475" s="4"/>
      <c r="BS4475" s="4"/>
      <c r="BT4475" s="3"/>
      <c r="BU4475" s="3"/>
    </row>
    <row r="4476" spans="1:73" ht="15.75">
      <c r="A4476" s="7"/>
      <c r="BR4476" s="4"/>
      <c r="BS4476" s="4"/>
      <c r="BT4476" s="3"/>
      <c r="BU4476" s="3"/>
    </row>
    <row r="4477" spans="1:73" ht="15.75">
      <c r="A4477" s="7"/>
      <c r="BR4477" s="4"/>
      <c r="BS4477" s="4"/>
      <c r="BT4477" s="3"/>
      <c r="BU4477" s="3"/>
    </row>
    <row r="4478" spans="1:73" ht="15.75">
      <c r="A4478" s="7"/>
      <c r="BR4478" s="4"/>
      <c r="BS4478" s="4"/>
      <c r="BT4478" s="3"/>
      <c r="BU4478" s="3"/>
    </row>
    <row r="4479" spans="1:73" ht="15.75">
      <c r="A4479" s="7"/>
      <c r="BR4479" s="4"/>
      <c r="BS4479" s="4"/>
      <c r="BT4479" s="3"/>
      <c r="BU4479" s="3"/>
    </row>
    <row r="4480" spans="1:73" ht="15.75">
      <c r="A4480" s="7"/>
      <c r="BR4480" s="4"/>
      <c r="BS4480" s="4"/>
      <c r="BT4480" s="3"/>
      <c r="BU4480" s="3"/>
    </row>
    <row r="4481" spans="1:73" ht="15.75">
      <c r="A4481" s="7"/>
      <c r="BR4481" s="4"/>
      <c r="BS4481" s="4"/>
      <c r="BT4481" s="3"/>
      <c r="BU4481" s="3"/>
    </row>
    <row r="4482" spans="1:73" ht="15.75">
      <c r="A4482" s="7"/>
      <c r="BR4482" s="4"/>
      <c r="BS4482" s="4"/>
      <c r="BT4482" s="3"/>
      <c r="BU4482" s="3"/>
    </row>
    <row r="4483" spans="1:73" ht="15.75">
      <c r="A4483" s="7"/>
      <c r="BR4483" s="4"/>
      <c r="BS4483" s="4"/>
      <c r="BT4483" s="3"/>
      <c r="BU4483" s="3"/>
    </row>
    <row r="4484" spans="1:73" ht="15.75">
      <c r="A4484" s="7"/>
      <c r="BR4484" s="4"/>
      <c r="BS4484" s="4"/>
      <c r="BT4484" s="3"/>
      <c r="BU4484" s="3"/>
    </row>
    <row r="4485" spans="1:73" ht="15.75">
      <c r="A4485" s="7"/>
      <c r="BR4485" s="4"/>
      <c r="BS4485" s="4"/>
      <c r="BT4485" s="3"/>
      <c r="BU4485" s="3"/>
    </row>
    <row r="4486" spans="1:73" ht="15.75">
      <c r="A4486" s="7"/>
      <c r="BR4486" s="4"/>
      <c r="BS4486" s="4"/>
      <c r="BT4486" s="3"/>
      <c r="BU4486" s="3"/>
    </row>
    <row r="4487" spans="1:73" ht="15.75">
      <c r="A4487" s="7"/>
      <c r="BR4487" s="4"/>
      <c r="BS4487" s="4"/>
      <c r="BT4487" s="3"/>
      <c r="BU4487" s="3"/>
    </row>
    <row r="4488" spans="1:73" ht="15.75">
      <c r="A4488" s="7"/>
      <c r="BR4488" s="4"/>
      <c r="BS4488" s="4"/>
      <c r="BT4488" s="3"/>
      <c r="BU4488" s="3"/>
    </row>
    <row r="4489" spans="1:73" ht="15.75">
      <c r="A4489" s="7"/>
      <c r="BR4489" s="4"/>
      <c r="BS4489" s="4"/>
      <c r="BT4489" s="3"/>
      <c r="BU4489" s="3"/>
    </row>
    <row r="4490" spans="1:73" ht="15.75">
      <c r="A4490" s="7"/>
      <c r="BR4490" s="4"/>
      <c r="BS4490" s="4"/>
      <c r="BT4490" s="3"/>
      <c r="BU4490" s="3"/>
    </row>
    <row r="4491" spans="1:73" ht="15.75">
      <c r="A4491" s="7"/>
      <c r="BR4491" s="4"/>
      <c r="BS4491" s="4"/>
      <c r="BT4491" s="3"/>
      <c r="BU4491" s="3"/>
    </row>
    <row r="4492" spans="1:73" ht="15.75">
      <c r="A4492" s="7"/>
      <c r="BR4492" s="4"/>
      <c r="BS4492" s="4"/>
      <c r="BT4492" s="3"/>
      <c r="BU4492" s="3"/>
    </row>
    <row r="4493" spans="1:73" ht="15.75">
      <c r="A4493" s="7"/>
      <c r="BR4493" s="4"/>
      <c r="BS4493" s="4"/>
      <c r="BT4493" s="3"/>
      <c r="BU4493" s="3"/>
    </row>
    <row r="4494" spans="1:73" ht="15.75">
      <c r="A4494" s="7"/>
      <c r="BR4494" s="4"/>
      <c r="BS4494" s="4"/>
      <c r="BT4494" s="3"/>
      <c r="BU4494" s="3"/>
    </row>
    <row r="4495" spans="1:73" ht="15.75">
      <c r="A4495" s="7"/>
      <c r="BR4495" s="4"/>
      <c r="BS4495" s="4"/>
      <c r="BT4495" s="3"/>
      <c r="BU4495" s="3"/>
    </row>
    <row r="4496" spans="1:73" ht="15.75">
      <c r="A4496" s="7"/>
      <c r="BR4496" s="4"/>
      <c r="BS4496" s="4"/>
      <c r="BT4496" s="3"/>
      <c r="BU4496" s="3"/>
    </row>
    <row r="4497" spans="1:73" ht="15.75">
      <c r="A4497" s="7"/>
      <c r="BR4497" s="4"/>
      <c r="BS4497" s="4"/>
      <c r="BT4497" s="3"/>
      <c r="BU4497" s="3"/>
    </row>
    <row r="4498" spans="1:73" ht="15.75">
      <c r="A4498" s="7"/>
      <c r="BR4498" s="4"/>
      <c r="BS4498" s="4"/>
      <c r="BT4498" s="3"/>
      <c r="BU4498" s="3"/>
    </row>
    <row r="4499" spans="1:73" ht="15.75">
      <c r="A4499" s="7"/>
      <c r="BR4499" s="4"/>
      <c r="BS4499" s="4"/>
      <c r="BT4499" s="3"/>
      <c r="BU4499" s="3"/>
    </row>
    <row r="4500" spans="1:73" ht="15.75">
      <c r="A4500" s="7"/>
      <c r="BR4500" s="4"/>
      <c r="BS4500" s="4"/>
      <c r="BT4500" s="3"/>
      <c r="BU4500" s="3"/>
    </row>
    <row r="4501" spans="1:73" ht="15.75">
      <c r="A4501" s="7"/>
      <c r="BR4501" s="4"/>
      <c r="BS4501" s="4"/>
      <c r="BT4501" s="3"/>
      <c r="BU4501" s="3"/>
    </row>
    <row r="4502" spans="1:73" ht="15.75">
      <c r="A4502" s="7"/>
      <c r="BR4502" s="4"/>
      <c r="BS4502" s="4"/>
      <c r="BT4502" s="3"/>
      <c r="BU4502" s="3"/>
    </row>
    <row r="4503" spans="1:73" ht="15.75">
      <c r="A4503" s="7"/>
      <c r="BR4503" s="4"/>
      <c r="BS4503" s="4"/>
      <c r="BT4503" s="3"/>
      <c r="BU4503" s="3"/>
    </row>
    <row r="4504" spans="1:73" ht="15.75">
      <c r="A4504" s="7"/>
      <c r="BR4504" s="4"/>
      <c r="BS4504" s="4"/>
      <c r="BT4504" s="3"/>
      <c r="BU4504" s="3"/>
    </row>
    <row r="4505" spans="1:73" ht="15.75">
      <c r="A4505" s="7"/>
      <c r="BR4505" s="4"/>
      <c r="BS4505" s="4"/>
      <c r="BT4505" s="3"/>
      <c r="BU4505" s="3"/>
    </row>
    <row r="4506" spans="1:73" ht="15.75">
      <c r="A4506" s="7"/>
      <c r="BR4506" s="4"/>
      <c r="BS4506" s="4"/>
      <c r="BT4506" s="3"/>
      <c r="BU4506" s="3"/>
    </row>
    <row r="4507" spans="1:73" ht="15.75">
      <c r="A4507" s="7"/>
      <c r="BR4507" s="4"/>
      <c r="BS4507" s="4"/>
      <c r="BT4507" s="3"/>
      <c r="BU4507" s="3"/>
    </row>
    <row r="4508" spans="1:73" ht="15.75">
      <c r="A4508" s="7"/>
      <c r="BR4508" s="4"/>
      <c r="BS4508" s="4"/>
      <c r="BT4508" s="3"/>
      <c r="BU4508" s="3"/>
    </row>
    <row r="4509" spans="1:73" ht="15.75">
      <c r="A4509" s="7"/>
      <c r="BR4509" s="4"/>
      <c r="BS4509" s="4"/>
      <c r="BT4509" s="3"/>
      <c r="BU4509" s="3"/>
    </row>
    <row r="4510" spans="1:73" ht="15.75">
      <c r="A4510" s="7"/>
      <c r="BR4510" s="4"/>
      <c r="BS4510" s="4"/>
      <c r="BT4510" s="3"/>
      <c r="BU4510" s="3"/>
    </row>
    <row r="4511" spans="1:73" ht="15.75">
      <c r="A4511" s="7"/>
      <c r="BR4511" s="4"/>
      <c r="BS4511" s="4"/>
      <c r="BT4511" s="3"/>
      <c r="BU4511" s="3"/>
    </row>
    <row r="4512" spans="1:73" ht="15.75">
      <c r="A4512" s="7"/>
      <c r="BR4512" s="4"/>
      <c r="BS4512" s="4"/>
      <c r="BT4512" s="3"/>
      <c r="BU4512" s="3"/>
    </row>
    <row r="4513" spans="1:73" ht="15.75">
      <c r="A4513" s="7"/>
      <c r="BR4513" s="4"/>
      <c r="BS4513" s="4"/>
      <c r="BT4513" s="3"/>
      <c r="BU4513" s="3"/>
    </row>
    <row r="4514" spans="1:73" ht="15.75">
      <c r="A4514" s="7"/>
      <c r="BR4514" s="4"/>
      <c r="BS4514" s="4"/>
      <c r="BT4514" s="3"/>
      <c r="BU4514" s="3"/>
    </row>
    <row r="4515" spans="1:73" ht="15.75">
      <c r="A4515" s="7"/>
      <c r="BR4515" s="4"/>
      <c r="BS4515" s="4"/>
      <c r="BT4515" s="3"/>
      <c r="BU4515" s="3"/>
    </row>
    <row r="4516" spans="1:73" ht="15.75">
      <c r="A4516" s="7"/>
      <c r="BR4516" s="4"/>
      <c r="BS4516" s="4"/>
      <c r="BT4516" s="3"/>
      <c r="BU4516" s="3"/>
    </row>
    <row r="4517" spans="1:73" ht="15.75">
      <c r="A4517" s="7"/>
      <c r="BR4517" s="4"/>
      <c r="BS4517" s="4"/>
      <c r="BT4517" s="3"/>
      <c r="BU4517" s="3"/>
    </row>
    <row r="4518" spans="1:73" ht="15.75">
      <c r="A4518" s="7"/>
      <c r="BR4518" s="4"/>
      <c r="BS4518" s="4"/>
      <c r="BT4518" s="3"/>
      <c r="BU4518" s="3"/>
    </row>
    <row r="4519" spans="1:73" ht="15.75">
      <c r="A4519" s="7"/>
      <c r="BR4519" s="4"/>
      <c r="BS4519" s="4"/>
      <c r="BT4519" s="3"/>
      <c r="BU4519" s="3"/>
    </row>
    <row r="4520" spans="1:73" ht="15.75">
      <c r="A4520" s="7"/>
      <c r="BR4520" s="4"/>
      <c r="BS4520" s="4"/>
      <c r="BT4520" s="3"/>
      <c r="BU4520" s="3"/>
    </row>
    <row r="4521" spans="1:73" ht="15.75">
      <c r="A4521" s="7"/>
      <c r="BR4521" s="4"/>
      <c r="BS4521" s="4"/>
      <c r="BT4521" s="3"/>
      <c r="BU4521" s="3"/>
    </row>
    <row r="4522" spans="1:73" ht="15.75">
      <c r="A4522" s="7"/>
      <c r="BR4522" s="4"/>
      <c r="BS4522" s="4"/>
      <c r="BT4522" s="3"/>
      <c r="BU4522" s="3"/>
    </row>
    <row r="4523" spans="1:73" ht="15.75">
      <c r="A4523" s="7"/>
      <c r="BR4523" s="4"/>
      <c r="BS4523" s="4"/>
      <c r="BT4523" s="3"/>
      <c r="BU4523" s="3"/>
    </row>
    <row r="4524" spans="1:73" ht="15.75">
      <c r="A4524" s="7"/>
      <c r="BR4524" s="4"/>
      <c r="BS4524" s="4"/>
      <c r="BT4524" s="3"/>
      <c r="BU4524" s="3"/>
    </row>
    <row r="4525" spans="1:73" ht="15.75">
      <c r="A4525" s="7"/>
      <c r="BR4525" s="4"/>
      <c r="BS4525" s="4"/>
      <c r="BT4525" s="3"/>
      <c r="BU4525" s="3"/>
    </row>
    <row r="4526" spans="1:73" ht="15.75">
      <c r="A4526" s="7"/>
      <c r="BR4526" s="4"/>
      <c r="BS4526" s="4"/>
      <c r="BT4526" s="3"/>
      <c r="BU4526" s="3"/>
    </row>
    <row r="4527" spans="1:73" ht="15.75">
      <c r="A4527" s="7"/>
      <c r="BR4527" s="4"/>
      <c r="BS4527" s="4"/>
      <c r="BT4527" s="3"/>
      <c r="BU4527" s="3"/>
    </row>
    <row r="4528" spans="1:73" ht="15.75">
      <c r="A4528" s="7"/>
      <c r="BR4528" s="4"/>
      <c r="BS4528" s="4"/>
      <c r="BT4528" s="3"/>
      <c r="BU4528" s="3"/>
    </row>
    <row r="4529" spans="1:73" ht="15.75">
      <c r="A4529" s="7"/>
      <c r="BR4529" s="4"/>
      <c r="BS4529" s="4"/>
      <c r="BT4529" s="3"/>
      <c r="BU4529" s="3"/>
    </row>
    <row r="4530" spans="1:73" ht="15.75">
      <c r="A4530" s="7"/>
      <c r="BR4530" s="4"/>
      <c r="BS4530" s="4"/>
      <c r="BT4530" s="3"/>
      <c r="BU4530" s="3"/>
    </row>
    <row r="4531" spans="1:73" ht="15.75">
      <c r="A4531" s="7"/>
      <c r="BR4531" s="4"/>
      <c r="BS4531" s="4"/>
      <c r="BT4531" s="3"/>
      <c r="BU4531" s="3"/>
    </row>
    <row r="4532" spans="1:73" ht="15.75">
      <c r="A4532" s="7"/>
      <c r="BR4532" s="4"/>
      <c r="BS4532" s="4"/>
      <c r="BT4532" s="3"/>
      <c r="BU4532" s="3"/>
    </row>
    <row r="4533" spans="1:73" ht="15.75">
      <c r="A4533" s="7"/>
      <c r="BR4533" s="4"/>
      <c r="BS4533" s="4"/>
      <c r="BT4533" s="3"/>
      <c r="BU4533" s="3"/>
    </row>
    <row r="4534" spans="1:73" ht="15.75">
      <c r="A4534" s="7"/>
      <c r="BR4534" s="4"/>
      <c r="BS4534" s="4"/>
      <c r="BT4534" s="3"/>
      <c r="BU4534" s="3"/>
    </row>
    <row r="4535" spans="1:73" ht="15.75">
      <c r="A4535" s="7"/>
      <c r="BR4535" s="4"/>
      <c r="BS4535" s="4"/>
      <c r="BT4535" s="3"/>
      <c r="BU4535" s="3"/>
    </row>
    <row r="4536" spans="1:73" ht="15.75">
      <c r="A4536" s="7"/>
      <c r="BR4536" s="4"/>
      <c r="BS4536" s="4"/>
      <c r="BT4536" s="3"/>
      <c r="BU4536" s="3"/>
    </row>
    <row r="4537" spans="1:73" ht="15.75">
      <c r="A4537" s="7"/>
      <c r="BR4537" s="4"/>
      <c r="BS4537" s="4"/>
      <c r="BT4537" s="3"/>
      <c r="BU4537" s="3"/>
    </row>
    <row r="4538" spans="1:73" ht="15.75">
      <c r="A4538" s="7"/>
      <c r="BR4538" s="4"/>
      <c r="BS4538" s="4"/>
      <c r="BT4538" s="3"/>
      <c r="BU4538" s="3"/>
    </row>
    <row r="4539" spans="1:73" ht="15.75">
      <c r="A4539" s="7"/>
      <c r="BR4539" s="4"/>
      <c r="BS4539" s="4"/>
      <c r="BT4539" s="3"/>
      <c r="BU4539" s="3"/>
    </row>
    <row r="4540" spans="1:73" ht="15.75">
      <c r="A4540" s="7"/>
      <c r="BR4540" s="4"/>
      <c r="BS4540" s="4"/>
      <c r="BT4540" s="3"/>
      <c r="BU4540" s="3"/>
    </row>
    <row r="4541" spans="1:73" ht="15.75">
      <c r="A4541" s="7"/>
      <c r="BR4541" s="4"/>
      <c r="BS4541" s="4"/>
      <c r="BT4541" s="3"/>
      <c r="BU4541" s="3"/>
    </row>
    <row r="4542" spans="1:73" ht="15.75">
      <c r="A4542" s="7"/>
      <c r="BR4542" s="4"/>
      <c r="BS4542" s="4"/>
      <c r="BT4542" s="3"/>
      <c r="BU4542" s="3"/>
    </row>
    <row r="4543" spans="1:73" ht="15.75">
      <c r="A4543" s="7"/>
      <c r="BR4543" s="4"/>
      <c r="BS4543" s="4"/>
      <c r="BT4543" s="3"/>
      <c r="BU4543" s="3"/>
    </row>
    <row r="4544" spans="1:73" ht="15.75">
      <c r="A4544" s="7"/>
      <c r="BR4544" s="4"/>
      <c r="BS4544" s="4"/>
      <c r="BT4544" s="3"/>
      <c r="BU4544" s="3"/>
    </row>
    <row r="4545" spans="1:73" ht="15.75">
      <c r="A4545" s="7"/>
      <c r="BR4545" s="4"/>
      <c r="BS4545" s="4"/>
      <c r="BT4545" s="3"/>
      <c r="BU4545" s="3"/>
    </row>
    <row r="4546" spans="1:73" ht="15.75">
      <c r="A4546" s="7"/>
      <c r="BR4546" s="4"/>
      <c r="BS4546" s="4"/>
      <c r="BT4546" s="3"/>
      <c r="BU4546" s="3"/>
    </row>
    <row r="4547" spans="1:73" ht="15.75">
      <c r="A4547" s="7"/>
      <c r="BR4547" s="4"/>
      <c r="BS4547" s="4"/>
      <c r="BT4547" s="3"/>
      <c r="BU4547" s="3"/>
    </row>
    <row r="4548" spans="1:73" ht="15.75">
      <c r="A4548" s="7"/>
      <c r="BR4548" s="4"/>
      <c r="BS4548" s="4"/>
      <c r="BT4548" s="3"/>
      <c r="BU4548" s="3"/>
    </row>
    <row r="4549" spans="1:73" ht="15.75">
      <c r="A4549" s="7"/>
      <c r="BR4549" s="4"/>
      <c r="BS4549" s="4"/>
      <c r="BT4549" s="3"/>
      <c r="BU4549" s="3"/>
    </row>
    <row r="4550" spans="1:73" ht="15.75">
      <c r="A4550" s="7"/>
      <c r="BR4550" s="4"/>
      <c r="BS4550" s="4"/>
      <c r="BT4550" s="3"/>
      <c r="BU4550" s="3"/>
    </row>
    <row r="4551" spans="1:73" ht="15.75">
      <c r="A4551" s="7"/>
      <c r="BR4551" s="4"/>
      <c r="BS4551" s="4"/>
      <c r="BT4551" s="3"/>
      <c r="BU4551" s="3"/>
    </row>
    <row r="4552" spans="1:73" ht="15.75">
      <c r="A4552" s="7"/>
      <c r="BR4552" s="4"/>
      <c r="BS4552" s="4"/>
      <c r="BT4552" s="3"/>
      <c r="BU4552" s="3"/>
    </row>
    <row r="4553" spans="1:73" ht="15.75">
      <c r="A4553" s="7"/>
      <c r="BR4553" s="4"/>
      <c r="BS4553" s="4"/>
      <c r="BT4553" s="3"/>
      <c r="BU4553" s="3"/>
    </row>
    <row r="4554" spans="1:73" ht="15.75">
      <c r="A4554" s="7"/>
      <c r="BR4554" s="4"/>
      <c r="BS4554" s="4"/>
      <c r="BT4554" s="3"/>
      <c r="BU4554" s="3"/>
    </row>
    <row r="4555" spans="1:73" ht="15.75">
      <c r="A4555" s="7"/>
      <c r="BR4555" s="4"/>
      <c r="BS4555" s="4"/>
      <c r="BT4555" s="3"/>
      <c r="BU4555" s="3"/>
    </row>
    <row r="4556" spans="1:73" ht="15.75">
      <c r="A4556" s="7"/>
      <c r="BR4556" s="4"/>
      <c r="BS4556" s="4"/>
      <c r="BT4556" s="3"/>
      <c r="BU4556" s="3"/>
    </row>
    <row r="4557" spans="1:73" ht="15.75">
      <c r="A4557" s="7"/>
      <c r="BR4557" s="4"/>
      <c r="BS4557" s="4"/>
      <c r="BT4557" s="3"/>
      <c r="BU4557" s="3"/>
    </row>
    <row r="4558" spans="1:73" ht="15.75">
      <c r="A4558" s="7"/>
      <c r="BR4558" s="4"/>
      <c r="BS4558" s="4"/>
      <c r="BT4558" s="3"/>
      <c r="BU4558" s="3"/>
    </row>
    <row r="4559" spans="1:73" ht="15.75">
      <c r="A4559" s="7"/>
      <c r="BR4559" s="4"/>
      <c r="BS4559" s="4"/>
      <c r="BT4559" s="3"/>
      <c r="BU4559" s="3"/>
    </row>
    <row r="4560" spans="1:73" ht="15.75">
      <c r="A4560" s="7"/>
      <c r="BR4560" s="4"/>
      <c r="BS4560" s="4"/>
      <c r="BT4560" s="3"/>
      <c r="BU4560" s="3"/>
    </row>
    <row r="4561" spans="1:73" ht="15.75">
      <c r="A4561" s="7"/>
      <c r="BR4561" s="4"/>
      <c r="BS4561" s="4"/>
      <c r="BT4561" s="3"/>
      <c r="BU4561" s="3"/>
    </row>
    <row r="4562" spans="1:73" ht="15.75">
      <c r="A4562" s="7"/>
      <c r="BR4562" s="4"/>
      <c r="BS4562" s="4"/>
      <c r="BT4562" s="3"/>
      <c r="BU4562" s="3"/>
    </row>
    <row r="4563" spans="1:73" ht="15.75">
      <c r="A4563" s="7"/>
      <c r="BR4563" s="4"/>
      <c r="BS4563" s="4"/>
      <c r="BT4563" s="3"/>
      <c r="BU4563" s="3"/>
    </row>
    <row r="4564" spans="1:73" ht="15.75">
      <c r="A4564" s="7"/>
      <c r="BR4564" s="4"/>
      <c r="BS4564" s="4"/>
      <c r="BT4564" s="3"/>
      <c r="BU4564" s="3"/>
    </row>
    <row r="4565" spans="1:73" ht="15.75">
      <c r="A4565" s="7"/>
      <c r="BR4565" s="4"/>
      <c r="BS4565" s="4"/>
      <c r="BT4565" s="3"/>
      <c r="BU4565" s="3"/>
    </row>
    <row r="4566" spans="1:73" ht="15.75">
      <c r="A4566" s="7"/>
      <c r="BR4566" s="4"/>
      <c r="BS4566" s="4"/>
      <c r="BT4566" s="3"/>
      <c r="BU4566" s="3"/>
    </row>
    <row r="4567" spans="1:73" ht="15.75">
      <c r="A4567" s="7"/>
      <c r="BR4567" s="4"/>
      <c r="BS4567" s="4"/>
      <c r="BT4567" s="3"/>
      <c r="BU4567" s="3"/>
    </row>
    <row r="4568" spans="1:73" ht="15.75">
      <c r="A4568" s="7"/>
      <c r="BR4568" s="4"/>
      <c r="BS4568" s="4"/>
      <c r="BT4568" s="3"/>
      <c r="BU4568" s="3"/>
    </row>
    <row r="4569" spans="1:73" ht="15.75">
      <c r="A4569" s="7"/>
      <c r="BR4569" s="4"/>
      <c r="BS4569" s="4"/>
      <c r="BT4569" s="3"/>
      <c r="BU4569" s="3"/>
    </row>
    <row r="4570" spans="1:73" ht="15.75">
      <c r="A4570" s="7"/>
      <c r="BR4570" s="4"/>
      <c r="BS4570" s="4"/>
      <c r="BT4570" s="3"/>
      <c r="BU4570" s="3"/>
    </row>
    <row r="4571" spans="1:73" ht="15.75">
      <c r="A4571" s="7"/>
      <c r="BR4571" s="4"/>
      <c r="BS4571" s="4"/>
      <c r="BT4571" s="3"/>
      <c r="BU4571" s="3"/>
    </row>
    <row r="4572" spans="1:73" ht="15.75">
      <c r="A4572" s="7"/>
      <c r="BR4572" s="4"/>
      <c r="BS4572" s="4"/>
      <c r="BT4572" s="3"/>
      <c r="BU4572" s="3"/>
    </row>
    <row r="4573" spans="1:73" ht="15.75">
      <c r="A4573" s="7"/>
      <c r="BR4573" s="4"/>
      <c r="BS4573" s="4"/>
      <c r="BT4573" s="3"/>
      <c r="BU4573" s="3"/>
    </row>
    <row r="4574" spans="1:73" ht="15.75">
      <c r="A4574" s="7"/>
      <c r="BR4574" s="4"/>
      <c r="BS4574" s="4"/>
      <c r="BT4574" s="3"/>
      <c r="BU4574" s="3"/>
    </row>
    <row r="4575" spans="1:73" ht="15.75">
      <c r="A4575" s="7"/>
      <c r="BR4575" s="4"/>
      <c r="BS4575" s="4"/>
      <c r="BT4575" s="3"/>
      <c r="BU4575" s="3"/>
    </row>
    <row r="4576" spans="1:73" ht="15.75">
      <c r="A4576" s="7"/>
      <c r="BR4576" s="4"/>
      <c r="BS4576" s="4"/>
      <c r="BT4576" s="3"/>
      <c r="BU4576" s="3"/>
    </row>
    <row r="4577" spans="1:73" ht="15.75">
      <c r="A4577" s="7"/>
      <c r="BR4577" s="4"/>
      <c r="BS4577" s="4"/>
      <c r="BT4577" s="3"/>
      <c r="BU4577" s="3"/>
    </row>
    <row r="4578" spans="1:73" ht="15.75">
      <c r="A4578" s="7"/>
      <c r="BR4578" s="4"/>
      <c r="BS4578" s="4"/>
      <c r="BT4578" s="3"/>
      <c r="BU4578" s="3"/>
    </row>
    <row r="4579" spans="1:73" ht="15.75">
      <c r="A4579" s="7"/>
      <c r="BR4579" s="4"/>
      <c r="BS4579" s="4"/>
      <c r="BT4579" s="3"/>
      <c r="BU4579" s="3"/>
    </row>
    <row r="4580" spans="1:73" ht="15.75">
      <c r="A4580" s="7"/>
      <c r="BR4580" s="4"/>
      <c r="BS4580" s="4"/>
      <c r="BT4580" s="3"/>
      <c r="BU4580" s="3"/>
    </row>
    <row r="4581" spans="1:73" ht="15.75">
      <c r="A4581" s="7"/>
      <c r="BR4581" s="4"/>
      <c r="BS4581" s="4"/>
      <c r="BT4581" s="3"/>
      <c r="BU4581" s="3"/>
    </row>
    <row r="4582" spans="1:73" ht="15.75">
      <c r="A4582" s="7"/>
      <c r="BR4582" s="4"/>
      <c r="BS4582" s="4"/>
      <c r="BT4582" s="3"/>
      <c r="BU4582" s="3"/>
    </row>
    <row r="4583" spans="1:73" ht="15.75">
      <c r="A4583" s="7"/>
      <c r="BR4583" s="4"/>
      <c r="BS4583" s="4"/>
      <c r="BT4583" s="3"/>
      <c r="BU4583" s="3"/>
    </row>
    <row r="4584" spans="1:73" ht="15.75">
      <c r="A4584" s="7"/>
      <c r="BR4584" s="4"/>
      <c r="BS4584" s="4"/>
      <c r="BT4584" s="3"/>
      <c r="BU4584" s="3"/>
    </row>
    <row r="4585" spans="1:73" ht="15.75">
      <c r="A4585" s="7"/>
      <c r="BR4585" s="4"/>
      <c r="BS4585" s="4"/>
      <c r="BT4585" s="3"/>
      <c r="BU4585" s="3"/>
    </row>
    <row r="4586" spans="1:73" ht="15.75">
      <c r="A4586" s="7"/>
      <c r="BR4586" s="4"/>
      <c r="BS4586" s="4"/>
      <c r="BT4586" s="3"/>
      <c r="BU4586" s="3"/>
    </row>
    <row r="4587" spans="1:73" ht="15.75">
      <c r="A4587" s="7"/>
      <c r="BR4587" s="4"/>
      <c r="BS4587" s="4"/>
      <c r="BT4587" s="3"/>
      <c r="BU4587" s="3"/>
    </row>
    <row r="4588" spans="1:73" ht="15.75">
      <c r="A4588" s="7"/>
      <c r="BR4588" s="4"/>
      <c r="BS4588" s="4"/>
      <c r="BT4588" s="3"/>
      <c r="BU4588" s="3"/>
    </row>
    <row r="4589" spans="1:73" ht="15.75">
      <c r="A4589" s="7"/>
      <c r="BR4589" s="4"/>
      <c r="BS4589" s="4"/>
      <c r="BT4589" s="3"/>
      <c r="BU4589" s="3"/>
    </row>
    <row r="4590" spans="1:73" ht="15.75">
      <c r="A4590" s="7"/>
      <c r="BR4590" s="4"/>
      <c r="BS4590" s="4"/>
      <c r="BT4590" s="3"/>
      <c r="BU4590" s="3"/>
    </row>
    <row r="4591" spans="1:73" ht="15.75">
      <c r="A4591" s="7"/>
      <c r="BR4591" s="4"/>
      <c r="BS4591" s="4"/>
      <c r="BT4591" s="3"/>
      <c r="BU4591" s="3"/>
    </row>
    <row r="4592" spans="1:73" ht="15.75">
      <c r="A4592" s="7"/>
      <c r="BR4592" s="4"/>
      <c r="BS4592" s="4"/>
      <c r="BT4592" s="3"/>
      <c r="BU4592" s="3"/>
    </row>
    <row r="4593" spans="1:73" ht="15.75">
      <c r="A4593" s="7"/>
      <c r="BR4593" s="4"/>
      <c r="BS4593" s="4"/>
      <c r="BT4593" s="3"/>
      <c r="BU4593" s="3"/>
    </row>
    <row r="4594" spans="1:73" ht="15.75">
      <c r="A4594" s="7"/>
      <c r="BR4594" s="4"/>
      <c r="BS4594" s="4"/>
      <c r="BT4594" s="3"/>
      <c r="BU4594" s="3"/>
    </row>
    <row r="4595" spans="1:73" ht="15.75">
      <c r="A4595" s="7"/>
      <c r="BR4595" s="4"/>
      <c r="BS4595" s="4"/>
      <c r="BT4595" s="3"/>
      <c r="BU4595" s="3"/>
    </row>
    <row r="4596" spans="1:73" ht="15.75">
      <c r="A4596" s="7"/>
      <c r="BR4596" s="4"/>
      <c r="BS4596" s="4"/>
      <c r="BT4596" s="3"/>
      <c r="BU4596" s="3"/>
    </row>
    <row r="4597" spans="1:73" ht="15.75">
      <c r="A4597" s="7"/>
      <c r="BR4597" s="4"/>
      <c r="BS4597" s="4"/>
      <c r="BT4597" s="3"/>
      <c r="BU4597" s="3"/>
    </row>
    <row r="4598" spans="1:73" ht="15.75">
      <c r="A4598" s="7"/>
      <c r="BR4598" s="4"/>
      <c r="BS4598" s="4"/>
      <c r="BT4598" s="3"/>
      <c r="BU4598" s="3"/>
    </row>
    <row r="4599" spans="1:73" ht="15.75">
      <c r="A4599" s="7"/>
      <c r="BR4599" s="4"/>
      <c r="BS4599" s="4"/>
      <c r="BT4599" s="3"/>
      <c r="BU4599" s="3"/>
    </row>
    <row r="4600" spans="1:73" ht="15.75">
      <c r="A4600" s="7"/>
      <c r="BR4600" s="4"/>
      <c r="BS4600" s="4"/>
      <c r="BT4600" s="3"/>
      <c r="BU4600" s="3"/>
    </row>
    <row r="4601" spans="1:73" ht="15.75">
      <c r="A4601" s="7"/>
      <c r="BR4601" s="4"/>
      <c r="BS4601" s="4"/>
      <c r="BT4601" s="3"/>
      <c r="BU4601" s="3"/>
    </row>
    <row r="4602" spans="1:73" ht="15.75">
      <c r="A4602" s="7"/>
      <c r="BR4602" s="4"/>
      <c r="BS4602" s="4"/>
      <c r="BT4602" s="3"/>
      <c r="BU4602" s="3"/>
    </row>
    <row r="4603" spans="1:73" ht="15.75">
      <c r="A4603" s="7"/>
      <c r="BR4603" s="4"/>
      <c r="BS4603" s="4"/>
      <c r="BT4603" s="3"/>
      <c r="BU4603" s="3"/>
    </row>
    <row r="4604" spans="1:73" ht="15.75">
      <c r="A4604" s="7"/>
      <c r="BR4604" s="4"/>
      <c r="BS4604" s="4"/>
      <c r="BT4604" s="3"/>
      <c r="BU4604" s="3"/>
    </row>
    <row r="4605" spans="1:73" ht="15.75">
      <c r="A4605" s="7"/>
      <c r="BR4605" s="4"/>
      <c r="BS4605" s="4"/>
      <c r="BT4605" s="3"/>
      <c r="BU4605" s="3"/>
    </row>
    <row r="4606" spans="1:73" ht="15.75">
      <c r="A4606" s="7"/>
      <c r="BR4606" s="4"/>
      <c r="BS4606" s="4"/>
      <c r="BT4606" s="3"/>
      <c r="BU4606" s="3"/>
    </row>
    <row r="4607" spans="1:73" ht="15.75">
      <c r="A4607" s="7"/>
      <c r="BR4607" s="4"/>
      <c r="BS4607" s="4"/>
      <c r="BT4607" s="3"/>
      <c r="BU4607" s="3"/>
    </row>
    <row r="4608" spans="1:73" ht="15.75">
      <c r="A4608" s="7"/>
      <c r="BR4608" s="4"/>
      <c r="BS4608" s="4"/>
      <c r="BT4608" s="3"/>
      <c r="BU4608" s="3"/>
    </row>
    <row r="4609" spans="1:73" ht="15.75">
      <c r="A4609" s="7"/>
      <c r="BR4609" s="4"/>
      <c r="BS4609" s="4"/>
      <c r="BT4609" s="3"/>
      <c r="BU4609" s="3"/>
    </row>
    <row r="4610" spans="1:73" ht="15.75">
      <c r="A4610" s="7"/>
      <c r="BR4610" s="4"/>
      <c r="BS4610" s="4"/>
      <c r="BT4610" s="3"/>
      <c r="BU4610" s="3"/>
    </row>
    <row r="4611" spans="1:73" ht="15.75">
      <c r="A4611" s="7"/>
      <c r="BR4611" s="4"/>
      <c r="BS4611" s="4"/>
      <c r="BT4611" s="3"/>
      <c r="BU4611" s="3"/>
    </row>
    <row r="4612" spans="1:73" ht="15.75">
      <c r="A4612" s="7"/>
      <c r="BR4612" s="4"/>
      <c r="BS4612" s="4"/>
      <c r="BT4612" s="3"/>
      <c r="BU4612" s="3"/>
    </row>
    <row r="4613" spans="1:73" ht="15.75">
      <c r="A4613" s="7"/>
      <c r="BR4613" s="4"/>
      <c r="BS4613" s="4"/>
      <c r="BT4613" s="3"/>
      <c r="BU4613" s="3"/>
    </row>
    <row r="4614" spans="1:73" ht="15.75">
      <c r="A4614" s="7"/>
      <c r="BR4614" s="4"/>
      <c r="BS4614" s="4"/>
      <c r="BT4614" s="3"/>
      <c r="BU4614" s="3"/>
    </row>
    <row r="4615" spans="1:73" ht="15.75">
      <c r="A4615" s="7"/>
      <c r="BR4615" s="4"/>
      <c r="BS4615" s="4"/>
      <c r="BT4615" s="3"/>
      <c r="BU4615" s="3"/>
    </row>
    <row r="4616" spans="1:73" ht="15.75">
      <c r="A4616" s="7"/>
      <c r="BR4616" s="4"/>
      <c r="BS4616" s="4"/>
      <c r="BT4616" s="3"/>
      <c r="BU4616" s="3"/>
    </row>
    <row r="4617" spans="1:73" ht="15.75">
      <c r="A4617" s="7"/>
      <c r="BR4617" s="4"/>
      <c r="BS4617" s="4"/>
      <c r="BT4617" s="3"/>
      <c r="BU4617" s="3"/>
    </row>
    <row r="4618" spans="1:73" ht="15.75">
      <c r="A4618" s="7"/>
      <c r="BR4618" s="4"/>
      <c r="BS4618" s="4"/>
      <c r="BT4618" s="3"/>
      <c r="BU4618" s="3"/>
    </row>
    <row r="4619" spans="1:73" ht="15.75">
      <c r="A4619" s="7"/>
      <c r="BR4619" s="4"/>
      <c r="BS4619" s="4"/>
      <c r="BT4619" s="3"/>
      <c r="BU4619" s="3"/>
    </row>
    <row r="4620" spans="1:73" ht="15.75">
      <c r="A4620" s="7"/>
      <c r="BR4620" s="4"/>
      <c r="BS4620" s="4"/>
      <c r="BT4620" s="3"/>
      <c r="BU4620" s="3"/>
    </row>
    <row r="4621" spans="1:73" ht="15.75">
      <c r="A4621" s="7"/>
      <c r="BR4621" s="4"/>
      <c r="BS4621" s="4"/>
      <c r="BT4621" s="3"/>
      <c r="BU4621" s="3"/>
    </row>
    <row r="4622" spans="1:73" ht="15.75">
      <c r="A4622" s="7"/>
      <c r="BR4622" s="4"/>
      <c r="BS4622" s="4"/>
      <c r="BT4622" s="3"/>
      <c r="BU4622" s="3"/>
    </row>
    <row r="4623" spans="1:73" ht="15.75">
      <c r="A4623" s="7"/>
      <c r="BR4623" s="4"/>
      <c r="BS4623" s="4"/>
      <c r="BT4623" s="3"/>
      <c r="BU4623" s="3"/>
    </row>
    <row r="4624" spans="1:73" ht="15.75">
      <c r="A4624" s="7"/>
      <c r="BR4624" s="4"/>
      <c r="BS4624" s="4"/>
      <c r="BT4624" s="3"/>
      <c r="BU4624" s="3"/>
    </row>
    <row r="4625" spans="1:73" ht="15.75">
      <c r="A4625" s="7"/>
      <c r="BR4625" s="4"/>
      <c r="BS4625" s="4"/>
      <c r="BT4625" s="3"/>
      <c r="BU4625" s="3"/>
    </row>
    <row r="4626" spans="1:73" ht="15.75">
      <c r="A4626" s="7"/>
      <c r="BR4626" s="4"/>
      <c r="BS4626" s="4"/>
      <c r="BT4626" s="3"/>
      <c r="BU4626" s="3"/>
    </row>
    <row r="4627" spans="1:73" ht="15.75">
      <c r="A4627" s="7"/>
      <c r="BR4627" s="4"/>
      <c r="BS4627" s="4"/>
      <c r="BT4627" s="3"/>
      <c r="BU4627" s="3"/>
    </row>
    <row r="4628" spans="1:73" ht="15.75">
      <c r="A4628" s="7"/>
      <c r="BR4628" s="4"/>
      <c r="BS4628" s="4"/>
      <c r="BT4628" s="3"/>
      <c r="BU4628" s="3"/>
    </row>
    <row r="4629" spans="1:73" ht="15.75">
      <c r="A4629" s="7"/>
      <c r="BR4629" s="4"/>
      <c r="BS4629" s="4"/>
      <c r="BT4629" s="3"/>
      <c r="BU4629" s="3"/>
    </row>
    <row r="4630" spans="1:73" ht="15.75">
      <c r="A4630" s="7"/>
      <c r="BR4630" s="4"/>
      <c r="BS4630" s="4"/>
      <c r="BT4630" s="3"/>
      <c r="BU4630" s="3"/>
    </row>
    <row r="4631" spans="1:73" ht="15.75">
      <c r="A4631" s="7"/>
      <c r="BR4631" s="4"/>
      <c r="BS4631" s="4"/>
      <c r="BT4631" s="3"/>
      <c r="BU4631" s="3"/>
    </row>
    <row r="4632" spans="1:73" ht="15.75">
      <c r="A4632" s="7"/>
      <c r="BR4632" s="4"/>
      <c r="BS4632" s="4"/>
      <c r="BT4632" s="3"/>
      <c r="BU4632" s="3"/>
    </row>
    <row r="4633" spans="1:73" ht="15.75">
      <c r="A4633" s="7"/>
      <c r="BR4633" s="4"/>
      <c r="BS4633" s="4"/>
      <c r="BT4633" s="3"/>
      <c r="BU4633" s="3"/>
    </row>
    <row r="4634" spans="1:73" ht="15.75">
      <c r="A4634" s="7"/>
      <c r="BR4634" s="4"/>
      <c r="BS4634" s="4"/>
      <c r="BT4634" s="3"/>
      <c r="BU4634" s="3"/>
    </row>
    <row r="4635" spans="1:73" ht="15.75">
      <c r="A4635" s="7"/>
      <c r="BR4635" s="4"/>
      <c r="BS4635" s="4"/>
      <c r="BT4635" s="3"/>
      <c r="BU4635" s="3"/>
    </row>
    <row r="4636" spans="1:73" ht="15.75">
      <c r="A4636" s="7"/>
      <c r="BR4636" s="4"/>
      <c r="BS4636" s="4"/>
      <c r="BT4636" s="3"/>
      <c r="BU4636" s="3"/>
    </row>
    <row r="4637" spans="1:73" ht="15.75">
      <c r="A4637" s="7"/>
      <c r="BR4637" s="4"/>
      <c r="BS4637" s="4"/>
      <c r="BT4637" s="3"/>
      <c r="BU4637" s="3"/>
    </row>
    <row r="4638" spans="1:73" ht="15.75">
      <c r="A4638" s="7"/>
      <c r="BR4638" s="4"/>
      <c r="BS4638" s="4"/>
      <c r="BT4638" s="3"/>
      <c r="BU4638" s="3"/>
    </row>
    <row r="4639" spans="1:73" ht="15.75">
      <c r="A4639" s="7"/>
      <c r="BR4639" s="4"/>
      <c r="BS4639" s="4"/>
      <c r="BT4639" s="3"/>
      <c r="BU4639" s="3"/>
    </row>
    <row r="4640" spans="1:73" ht="15.75">
      <c r="A4640" s="7"/>
      <c r="BR4640" s="4"/>
      <c r="BS4640" s="4"/>
      <c r="BT4640" s="3"/>
      <c r="BU4640" s="3"/>
    </row>
    <row r="4641" spans="1:73" ht="15.75">
      <c r="A4641" s="7"/>
      <c r="BR4641" s="4"/>
      <c r="BS4641" s="4"/>
      <c r="BT4641" s="3"/>
      <c r="BU4641" s="3"/>
    </row>
    <row r="4642" spans="1:73" ht="15.75">
      <c r="A4642" s="7"/>
      <c r="BR4642" s="4"/>
      <c r="BS4642" s="4"/>
      <c r="BT4642" s="3"/>
      <c r="BU4642" s="3"/>
    </row>
    <row r="4643" spans="1:73" ht="15.75">
      <c r="A4643" s="7"/>
      <c r="BR4643" s="4"/>
      <c r="BS4643" s="4"/>
      <c r="BT4643" s="3"/>
      <c r="BU4643" s="3"/>
    </row>
    <row r="4644" spans="1:73" ht="15.75">
      <c r="A4644" s="7"/>
      <c r="BR4644" s="4"/>
      <c r="BS4644" s="4"/>
      <c r="BT4644" s="3"/>
      <c r="BU4644" s="3"/>
    </row>
    <row r="4645" spans="1:73" ht="15.75">
      <c r="A4645" s="7"/>
      <c r="BR4645" s="4"/>
      <c r="BS4645" s="4"/>
      <c r="BT4645" s="3"/>
      <c r="BU4645" s="3"/>
    </row>
    <row r="4646" spans="1:73" ht="15.75">
      <c r="A4646" s="7"/>
      <c r="BR4646" s="4"/>
      <c r="BS4646" s="4"/>
      <c r="BT4646" s="3"/>
      <c r="BU4646" s="3"/>
    </row>
    <row r="4647" spans="1:73" ht="15.75">
      <c r="A4647" s="7"/>
      <c r="BR4647" s="4"/>
      <c r="BS4647" s="4"/>
      <c r="BT4647" s="3"/>
      <c r="BU4647" s="3"/>
    </row>
    <row r="4648" spans="1:73" ht="15.75">
      <c r="A4648" s="7"/>
      <c r="BR4648" s="4"/>
      <c r="BS4648" s="4"/>
      <c r="BT4648" s="3"/>
      <c r="BU4648" s="3"/>
    </row>
    <row r="4649" spans="1:73" ht="15.75">
      <c r="A4649" s="7"/>
      <c r="BR4649" s="4"/>
      <c r="BS4649" s="4"/>
      <c r="BT4649" s="3"/>
      <c r="BU4649" s="3"/>
    </row>
    <row r="4650" spans="1:73" ht="15.75">
      <c r="A4650" s="7"/>
      <c r="BR4650" s="4"/>
      <c r="BS4650" s="4"/>
      <c r="BT4650" s="3"/>
      <c r="BU4650" s="3"/>
    </row>
    <row r="4651" spans="1:73" ht="15.75">
      <c r="A4651" s="7"/>
      <c r="BR4651" s="4"/>
      <c r="BS4651" s="4"/>
      <c r="BT4651" s="3"/>
      <c r="BU4651" s="3"/>
    </row>
    <row r="4652" spans="1:73" ht="15.75">
      <c r="A4652" s="7"/>
      <c r="BR4652" s="4"/>
      <c r="BS4652" s="4"/>
      <c r="BT4652" s="3"/>
      <c r="BU4652" s="3"/>
    </row>
    <row r="4653" spans="1:73" ht="15.75">
      <c r="A4653" s="7"/>
      <c r="BR4653" s="4"/>
      <c r="BS4653" s="4"/>
      <c r="BT4653" s="3"/>
      <c r="BU4653" s="3"/>
    </row>
    <row r="4654" spans="1:73" ht="15.75">
      <c r="A4654" s="7"/>
      <c r="BR4654" s="4"/>
      <c r="BS4654" s="4"/>
      <c r="BT4654" s="3"/>
      <c r="BU4654" s="3"/>
    </row>
    <row r="4655" spans="1:73" ht="15.75">
      <c r="A4655" s="7"/>
      <c r="BR4655" s="4"/>
      <c r="BS4655" s="4"/>
      <c r="BT4655" s="3"/>
      <c r="BU4655" s="3"/>
    </row>
    <row r="4656" spans="1:73" ht="15.75">
      <c r="A4656" s="7"/>
      <c r="BR4656" s="4"/>
      <c r="BS4656" s="4"/>
      <c r="BT4656" s="3"/>
      <c r="BU4656" s="3"/>
    </row>
    <row r="4657" spans="1:73" ht="15.75">
      <c r="A4657" s="7"/>
      <c r="BR4657" s="4"/>
      <c r="BS4657" s="4"/>
      <c r="BT4657" s="3"/>
      <c r="BU4657" s="3"/>
    </row>
    <row r="4658" spans="1:73" ht="15.75">
      <c r="A4658" s="7"/>
      <c r="BR4658" s="4"/>
      <c r="BS4658" s="4"/>
      <c r="BT4658" s="3"/>
      <c r="BU4658" s="3"/>
    </row>
    <row r="4659" spans="1:73" ht="15.75">
      <c r="A4659" s="7"/>
      <c r="BR4659" s="4"/>
      <c r="BS4659" s="4"/>
      <c r="BT4659" s="3"/>
      <c r="BU4659" s="3"/>
    </row>
    <row r="4660" spans="1:73" ht="15.75">
      <c r="A4660" s="7"/>
      <c r="BR4660" s="4"/>
      <c r="BS4660" s="4"/>
      <c r="BT4660" s="3"/>
      <c r="BU4660" s="3"/>
    </row>
    <row r="4661" spans="1:73" ht="15.75">
      <c r="A4661" s="7"/>
      <c r="BR4661" s="4"/>
      <c r="BS4661" s="4"/>
      <c r="BT4661" s="3"/>
      <c r="BU4661" s="3"/>
    </row>
    <row r="4662" spans="1:73" ht="15.75">
      <c r="A4662" s="7"/>
      <c r="BR4662" s="4"/>
      <c r="BS4662" s="4"/>
      <c r="BT4662" s="3"/>
      <c r="BU4662" s="3"/>
    </row>
    <row r="4663" spans="1:73" ht="15.75">
      <c r="A4663" s="7"/>
      <c r="BR4663" s="4"/>
      <c r="BS4663" s="4"/>
      <c r="BT4663" s="3"/>
      <c r="BU4663" s="3"/>
    </row>
    <row r="4664" spans="1:73" ht="15.75">
      <c r="A4664" s="7"/>
      <c r="BR4664" s="4"/>
      <c r="BS4664" s="4"/>
      <c r="BT4664" s="3"/>
      <c r="BU4664" s="3"/>
    </row>
    <row r="4665" spans="1:73" ht="15.75">
      <c r="A4665" s="7"/>
      <c r="BR4665" s="4"/>
      <c r="BS4665" s="4"/>
      <c r="BT4665" s="3"/>
      <c r="BU4665" s="3"/>
    </row>
    <row r="4666" spans="1:73" ht="15.75">
      <c r="A4666" s="7"/>
      <c r="BR4666" s="4"/>
      <c r="BS4666" s="4"/>
      <c r="BT4666" s="3"/>
      <c r="BU4666" s="3"/>
    </row>
    <row r="4667" spans="1:73" ht="15.75">
      <c r="A4667" s="7"/>
      <c r="BR4667" s="4"/>
      <c r="BS4667" s="4"/>
      <c r="BT4667" s="3"/>
      <c r="BU4667" s="3"/>
    </row>
    <row r="4668" spans="1:73" ht="15.75">
      <c r="A4668" s="7"/>
      <c r="BR4668" s="4"/>
      <c r="BS4668" s="4"/>
      <c r="BT4668" s="3"/>
      <c r="BU4668" s="3"/>
    </row>
    <row r="4669" spans="1:73" ht="15.75">
      <c r="A4669" s="7"/>
      <c r="BR4669" s="4"/>
      <c r="BS4669" s="4"/>
      <c r="BT4669" s="3"/>
      <c r="BU4669" s="3"/>
    </row>
    <row r="4670" spans="1:73" ht="15.75">
      <c r="A4670" s="7"/>
      <c r="BR4670" s="4"/>
      <c r="BS4670" s="4"/>
      <c r="BT4670" s="3"/>
      <c r="BU4670" s="3"/>
    </row>
    <row r="4671" spans="1:73" ht="15.75">
      <c r="A4671" s="7"/>
      <c r="BR4671" s="4"/>
      <c r="BS4671" s="4"/>
      <c r="BT4671" s="3"/>
      <c r="BU4671" s="3"/>
    </row>
    <row r="4672" spans="1:73" ht="15.75">
      <c r="A4672" s="7"/>
      <c r="BR4672" s="4"/>
      <c r="BS4672" s="4"/>
      <c r="BT4672" s="3"/>
      <c r="BU4672" s="3"/>
    </row>
    <row r="4673" spans="1:73" ht="15.75">
      <c r="A4673" s="7"/>
      <c r="BR4673" s="4"/>
      <c r="BS4673" s="4"/>
      <c r="BT4673" s="3"/>
      <c r="BU4673" s="3"/>
    </row>
    <row r="4674" spans="1:73" ht="15.75">
      <c r="A4674" s="7"/>
      <c r="BR4674" s="4"/>
      <c r="BS4674" s="4"/>
      <c r="BT4674" s="3"/>
      <c r="BU4674" s="3"/>
    </row>
    <row r="4675" spans="1:73" ht="15.75">
      <c r="A4675" s="7"/>
      <c r="BR4675" s="4"/>
      <c r="BS4675" s="4"/>
      <c r="BT4675" s="3"/>
      <c r="BU4675" s="3"/>
    </row>
    <row r="4676" spans="1:73" ht="15.75">
      <c r="A4676" s="7"/>
      <c r="BR4676" s="4"/>
      <c r="BS4676" s="4"/>
      <c r="BT4676" s="3"/>
      <c r="BU4676" s="3"/>
    </row>
    <row r="4677" spans="1:73" ht="15.75">
      <c r="A4677" s="7"/>
      <c r="BR4677" s="4"/>
      <c r="BS4677" s="4"/>
      <c r="BT4677" s="3"/>
      <c r="BU4677" s="3"/>
    </row>
    <row r="4678" spans="1:73" ht="15.75">
      <c r="A4678" s="7"/>
      <c r="BR4678" s="4"/>
      <c r="BS4678" s="4"/>
      <c r="BT4678" s="3"/>
      <c r="BU4678" s="3"/>
    </row>
    <row r="4679" spans="1:73" ht="15.75">
      <c r="A4679" s="7"/>
      <c r="BR4679" s="4"/>
      <c r="BS4679" s="4"/>
      <c r="BT4679" s="3"/>
      <c r="BU4679" s="3"/>
    </row>
    <row r="4680" spans="1:73" ht="15.75">
      <c r="A4680" s="7"/>
      <c r="BR4680" s="4"/>
      <c r="BS4680" s="4"/>
      <c r="BT4680" s="3"/>
      <c r="BU4680" s="3"/>
    </row>
    <row r="4681" spans="1:73" ht="15.75">
      <c r="A4681" s="7"/>
      <c r="BR4681" s="4"/>
      <c r="BS4681" s="4"/>
      <c r="BT4681" s="3"/>
      <c r="BU4681" s="3"/>
    </row>
    <row r="4682" spans="1:73" ht="15.75">
      <c r="A4682" s="7"/>
      <c r="BR4682" s="4"/>
      <c r="BS4682" s="4"/>
      <c r="BT4682" s="3"/>
      <c r="BU4682" s="3"/>
    </row>
    <row r="4683" spans="1:73" ht="15.75">
      <c r="A4683" s="7"/>
      <c r="BR4683" s="4"/>
      <c r="BS4683" s="4"/>
      <c r="BT4683" s="3"/>
      <c r="BU4683" s="3"/>
    </row>
    <row r="4684" spans="1:73" ht="15.75">
      <c r="A4684" s="7"/>
      <c r="BR4684" s="4"/>
      <c r="BS4684" s="4"/>
      <c r="BT4684" s="3"/>
      <c r="BU4684" s="3"/>
    </row>
    <row r="4685" spans="1:73" ht="15.75">
      <c r="A4685" s="7"/>
      <c r="BR4685" s="4"/>
      <c r="BS4685" s="4"/>
      <c r="BT4685" s="3"/>
      <c r="BU4685" s="3"/>
    </row>
    <row r="4686" spans="1:73" ht="15.75">
      <c r="A4686" s="7"/>
      <c r="BR4686" s="4"/>
      <c r="BS4686" s="4"/>
      <c r="BT4686" s="3"/>
      <c r="BU4686" s="3"/>
    </row>
    <row r="4687" spans="1:73" ht="15.75">
      <c r="A4687" s="7"/>
      <c r="BR4687" s="4"/>
      <c r="BS4687" s="4"/>
      <c r="BT4687" s="3"/>
      <c r="BU4687" s="3"/>
    </row>
    <row r="4688" spans="1:73" ht="15.75">
      <c r="A4688" s="7"/>
      <c r="BR4688" s="4"/>
      <c r="BS4688" s="4"/>
      <c r="BT4688" s="3"/>
      <c r="BU4688" s="3"/>
    </row>
    <row r="4689" spans="1:73" ht="15.75">
      <c r="A4689" s="7"/>
      <c r="BR4689" s="4"/>
      <c r="BS4689" s="4"/>
      <c r="BT4689" s="3"/>
      <c r="BU4689" s="3"/>
    </row>
    <row r="4690" spans="1:73" ht="15.75">
      <c r="A4690" s="7"/>
      <c r="BR4690" s="4"/>
      <c r="BS4690" s="4"/>
      <c r="BT4690" s="3"/>
      <c r="BU4690" s="3"/>
    </row>
    <row r="4691" spans="1:73" ht="15.75">
      <c r="A4691" s="7"/>
      <c r="BR4691" s="4"/>
      <c r="BS4691" s="4"/>
      <c r="BT4691" s="3"/>
      <c r="BU4691" s="3"/>
    </row>
    <row r="4692" spans="1:73" ht="15.75">
      <c r="A4692" s="7"/>
      <c r="BR4692" s="4"/>
      <c r="BS4692" s="4"/>
      <c r="BT4692" s="3"/>
      <c r="BU4692" s="3"/>
    </row>
    <row r="4693" spans="1:73" ht="15.75">
      <c r="A4693" s="7"/>
      <c r="BR4693" s="4"/>
      <c r="BS4693" s="4"/>
      <c r="BT4693" s="3"/>
      <c r="BU4693" s="3"/>
    </row>
    <row r="4694" spans="1:73" ht="15.75">
      <c r="A4694" s="7"/>
      <c r="BR4694" s="4"/>
      <c r="BS4694" s="4"/>
      <c r="BT4694" s="3"/>
      <c r="BU4694" s="3"/>
    </row>
    <row r="4695" spans="1:73" ht="15.75">
      <c r="A4695" s="7"/>
      <c r="BR4695" s="4"/>
      <c r="BS4695" s="4"/>
      <c r="BT4695" s="3"/>
      <c r="BU4695" s="3"/>
    </row>
    <row r="4696" spans="1:73" ht="15.75">
      <c r="A4696" s="7"/>
      <c r="BR4696" s="4"/>
      <c r="BS4696" s="4"/>
      <c r="BT4696" s="3"/>
      <c r="BU4696" s="3"/>
    </row>
    <row r="4697" spans="1:73" ht="15.75">
      <c r="A4697" s="7"/>
      <c r="BR4697" s="4"/>
      <c r="BS4697" s="4"/>
      <c r="BT4697" s="3"/>
      <c r="BU4697" s="3"/>
    </row>
    <row r="4698" spans="1:73" ht="15.75">
      <c r="A4698" s="7"/>
      <c r="BR4698" s="4"/>
      <c r="BS4698" s="4"/>
      <c r="BT4698" s="3"/>
      <c r="BU4698" s="3"/>
    </row>
    <row r="4699" spans="1:73" ht="15.75">
      <c r="A4699" s="7"/>
      <c r="BR4699" s="4"/>
      <c r="BS4699" s="4"/>
      <c r="BT4699" s="3"/>
      <c r="BU4699" s="3"/>
    </row>
    <row r="4700" spans="1:73" ht="15.75">
      <c r="A4700" s="7"/>
      <c r="BR4700" s="4"/>
      <c r="BS4700" s="4"/>
      <c r="BT4700" s="3"/>
      <c r="BU4700" s="3"/>
    </row>
    <row r="4701" spans="1:73" ht="15.75">
      <c r="A4701" s="7"/>
      <c r="BR4701" s="4"/>
      <c r="BS4701" s="4"/>
      <c r="BT4701" s="3"/>
      <c r="BU4701" s="3"/>
    </row>
    <row r="4702" spans="1:73" ht="15.75">
      <c r="A4702" s="7"/>
      <c r="BR4702" s="4"/>
      <c r="BS4702" s="4"/>
      <c r="BT4702" s="3"/>
      <c r="BU4702" s="3"/>
    </row>
    <row r="4703" spans="1:73" ht="15.75">
      <c r="A4703" s="7"/>
      <c r="BR4703" s="4"/>
      <c r="BS4703" s="4"/>
      <c r="BT4703" s="3"/>
      <c r="BU4703" s="3"/>
    </row>
    <row r="4704" spans="1:73" ht="15.75">
      <c r="A4704" s="7"/>
      <c r="BR4704" s="4"/>
      <c r="BS4704" s="4"/>
      <c r="BT4704" s="3"/>
      <c r="BU4704" s="3"/>
    </row>
    <row r="4705" spans="1:73" ht="15.75">
      <c r="A4705" s="7"/>
      <c r="BR4705" s="4"/>
      <c r="BS4705" s="4"/>
      <c r="BT4705" s="3"/>
      <c r="BU4705" s="3"/>
    </row>
    <row r="4706" spans="1:73" ht="15.75">
      <c r="A4706" s="7"/>
      <c r="BR4706" s="4"/>
      <c r="BS4706" s="4"/>
      <c r="BT4706" s="3"/>
      <c r="BU4706" s="3"/>
    </row>
    <row r="4707" spans="1:73" ht="15.75">
      <c r="A4707" s="7"/>
      <c r="BR4707" s="4"/>
      <c r="BS4707" s="4"/>
      <c r="BT4707" s="3"/>
      <c r="BU4707" s="3"/>
    </row>
    <row r="4708" spans="1:73" ht="15.75">
      <c r="A4708" s="7"/>
      <c r="BR4708" s="4"/>
      <c r="BS4708" s="4"/>
      <c r="BT4708" s="3"/>
      <c r="BU4708" s="3"/>
    </row>
    <row r="4709" spans="1:73" ht="15.75">
      <c r="A4709" s="7"/>
      <c r="BR4709" s="4"/>
      <c r="BS4709" s="4"/>
      <c r="BT4709" s="3"/>
      <c r="BU4709" s="3"/>
    </row>
    <row r="4710" spans="1:73" ht="15.75">
      <c r="A4710" s="7"/>
      <c r="BR4710" s="4"/>
      <c r="BS4710" s="4"/>
      <c r="BT4710" s="3"/>
      <c r="BU4710" s="3"/>
    </row>
    <row r="4711" spans="1:73" ht="15.75">
      <c r="A4711" s="7"/>
      <c r="BR4711" s="4"/>
      <c r="BS4711" s="4"/>
      <c r="BT4711" s="3"/>
      <c r="BU4711" s="3"/>
    </row>
    <row r="4712" spans="1:73" ht="15.75">
      <c r="A4712" s="7"/>
      <c r="BR4712" s="4"/>
      <c r="BS4712" s="4"/>
      <c r="BT4712" s="3"/>
      <c r="BU4712" s="3"/>
    </row>
    <row r="4713" spans="1:73" ht="15.75">
      <c r="A4713" s="7"/>
      <c r="BR4713" s="4"/>
      <c r="BS4713" s="4"/>
      <c r="BT4713" s="3"/>
      <c r="BU4713" s="3"/>
    </row>
    <row r="4714" spans="1:73" ht="15.75">
      <c r="A4714" s="7"/>
      <c r="BR4714" s="4"/>
      <c r="BS4714" s="4"/>
      <c r="BT4714" s="3"/>
      <c r="BU4714" s="3"/>
    </row>
    <row r="4715" spans="1:73" ht="15.75">
      <c r="A4715" s="7"/>
      <c r="BR4715" s="4"/>
      <c r="BS4715" s="4"/>
      <c r="BT4715" s="3"/>
      <c r="BU4715" s="3"/>
    </row>
    <row r="4716" spans="1:73" ht="15.75">
      <c r="A4716" s="7"/>
      <c r="BR4716" s="4"/>
      <c r="BS4716" s="4"/>
      <c r="BT4716" s="3"/>
      <c r="BU4716" s="3"/>
    </row>
    <row r="4717" spans="1:73" ht="15.75">
      <c r="A4717" s="7"/>
      <c r="BR4717" s="4"/>
      <c r="BS4717" s="4"/>
      <c r="BT4717" s="3"/>
      <c r="BU4717" s="3"/>
    </row>
    <row r="4718" spans="1:73" ht="15.75">
      <c r="A4718" s="7"/>
      <c r="BR4718" s="4"/>
      <c r="BS4718" s="4"/>
      <c r="BT4718" s="3"/>
      <c r="BU4718" s="3"/>
    </row>
    <row r="4719" spans="1:73" ht="15.75">
      <c r="A4719" s="7"/>
      <c r="BR4719" s="4"/>
      <c r="BS4719" s="4"/>
      <c r="BT4719" s="3"/>
      <c r="BU4719" s="3"/>
    </row>
    <row r="4720" spans="1:73" ht="15.75">
      <c r="A4720" s="7"/>
      <c r="BR4720" s="4"/>
      <c r="BS4720" s="4"/>
      <c r="BT4720" s="3"/>
      <c r="BU4720" s="3"/>
    </row>
    <row r="4721" spans="1:73" ht="15.75">
      <c r="A4721" s="7"/>
      <c r="BR4721" s="4"/>
      <c r="BS4721" s="4"/>
      <c r="BT4721" s="3"/>
      <c r="BU4721" s="3"/>
    </row>
    <row r="4722" spans="1:73" ht="15.75">
      <c r="A4722" s="7"/>
      <c r="BR4722" s="4"/>
      <c r="BS4722" s="4"/>
      <c r="BT4722" s="3"/>
      <c r="BU4722" s="3"/>
    </row>
    <row r="4723" spans="1:73" ht="15.75">
      <c r="A4723" s="7"/>
      <c r="BR4723" s="4"/>
      <c r="BS4723" s="4"/>
      <c r="BT4723" s="3"/>
      <c r="BU4723" s="3"/>
    </row>
    <row r="4724" spans="1:73" ht="15.75">
      <c r="A4724" s="7"/>
      <c r="BR4724" s="4"/>
      <c r="BS4724" s="4"/>
      <c r="BT4724" s="3"/>
      <c r="BU4724" s="3"/>
    </row>
    <row r="4725" spans="1:73" ht="15.75">
      <c r="A4725" s="7"/>
      <c r="BR4725" s="4"/>
      <c r="BS4725" s="4"/>
      <c r="BT4725" s="3"/>
      <c r="BU4725" s="3"/>
    </row>
    <row r="4726" spans="1:73" ht="15.75">
      <c r="A4726" s="7"/>
      <c r="BR4726" s="4"/>
      <c r="BS4726" s="4"/>
      <c r="BT4726" s="3"/>
      <c r="BU4726" s="3"/>
    </row>
    <row r="4727" spans="1:73" ht="15.75">
      <c r="A4727" s="7"/>
      <c r="BR4727" s="4"/>
      <c r="BS4727" s="4"/>
      <c r="BT4727" s="3"/>
      <c r="BU4727" s="3"/>
    </row>
    <row r="4728" spans="1:73" ht="15.75">
      <c r="A4728" s="7"/>
      <c r="BR4728" s="4"/>
      <c r="BS4728" s="4"/>
      <c r="BT4728" s="3"/>
      <c r="BU4728" s="3"/>
    </row>
    <row r="4729" spans="1:73" ht="15.75">
      <c r="A4729" s="7"/>
      <c r="BR4729" s="4"/>
      <c r="BS4729" s="4"/>
      <c r="BT4729" s="3"/>
      <c r="BU4729" s="3"/>
    </row>
    <row r="4730" spans="1:73" ht="15.75">
      <c r="A4730" s="7"/>
      <c r="BR4730" s="4"/>
      <c r="BS4730" s="4"/>
      <c r="BT4730" s="3"/>
      <c r="BU4730" s="3"/>
    </row>
    <row r="4731" spans="1:73" ht="15.75">
      <c r="A4731" s="7"/>
      <c r="BR4731" s="4"/>
      <c r="BS4731" s="4"/>
      <c r="BT4731" s="3"/>
      <c r="BU4731" s="3"/>
    </row>
    <row r="4732" spans="1:73" ht="15.75">
      <c r="A4732" s="7"/>
      <c r="BR4732" s="4"/>
      <c r="BS4732" s="4"/>
      <c r="BT4732" s="3"/>
      <c r="BU4732" s="3"/>
    </row>
    <row r="4733" spans="1:73" ht="15.75">
      <c r="A4733" s="7"/>
      <c r="BR4733" s="4"/>
      <c r="BS4733" s="4"/>
      <c r="BT4733" s="3"/>
      <c r="BU4733" s="3"/>
    </row>
    <row r="4734" spans="1:73" ht="15.75">
      <c r="A4734" s="7"/>
      <c r="BR4734" s="4"/>
      <c r="BS4734" s="4"/>
      <c r="BT4734" s="3"/>
      <c r="BU4734" s="3"/>
    </row>
    <row r="4735" spans="1:73" ht="15.75">
      <c r="A4735" s="7"/>
      <c r="BR4735" s="4"/>
      <c r="BS4735" s="4"/>
      <c r="BT4735" s="3"/>
      <c r="BU4735" s="3"/>
    </row>
    <row r="4736" spans="1:73" ht="15.75">
      <c r="A4736" s="7"/>
      <c r="BR4736" s="4"/>
      <c r="BS4736" s="4"/>
      <c r="BT4736" s="3"/>
      <c r="BU4736" s="3"/>
    </row>
    <row r="4737" spans="1:73" ht="15.75">
      <c r="A4737" s="7"/>
      <c r="BR4737" s="4"/>
      <c r="BS4737" s="4"/>
      <c r="BT4737" s="3"/>
      <c r="BU4737" s="3"/>
    </row>
    <row r="4738" spans="1:73" ht="15.75">
      <c r="A4738" s="7"/>
      <c r="BR4738" s="4"/>
      <c r="BS4738" s="4"/>
      <c r="BT4738" s="3"/>
      <c r="BU4738" s="3"/>
    </row>
    <row r="4739" spans="1:73" ht="15.75">
      <c r="A4739" s="7"/>
      <c r="BR4739" s="4"/>
      <c r="BS4739" s="4"/>
      <c r="BT4739" s="3"/>
      <c r="BU4739" s="3"/>
    </row>
    <row r="4740" spans="1:73" ht="15.75">
      <c r="A4740" s="7"/>
      <c r="BR4740" s="4"/>
      <c r="BS4740" s="4"/>
      <c r="BT4740" s="3"/>
      <c r="BU4740" s="3"/>
    </row>
    <row r="4741" spans="1:73" ht="15.75">
      <c r="A4741" s="7"/>
      <c r="BR4741" s="4"/>
      <c r="BS4741" s="4"/>
      <c r="BT4741" s="3"/>
      <c r="BU4741" s="3"/>
    </row>
    <row r="4742" spans="1:73" ht="15.75">
      <c r="A4742" s="7"/>
      <c r="BR4742" s="4"/>
      <c r="BS4742" s="4"/>
      <c r="BT4742" s="3"/>
      <c r="BU4742" s="3"/>
    </row>
    <row r="4743" spans="1:73" ht="15.75">
      <c r="A4743" s="7"/>
      <c r="BR4743" s="4"/>
      <c r="BS4743" s="4"/>
      <c r="BT4743" s="3"/>
      <c r="BU4743" s="3"/>
    </row>
    <row r="4744" spans="1:73" ht="15.75">
      <c r="A4744" s="7"/>
      <c r="BR4744" s="4"/>
      <c r="BS4744" s="4"/>
      <c r="BT4744" s="3"/>
      <c r="BU4744" s="3"/>
    </row>
    <row r="4745" spans="1:73" ht="15.75">
      <c r="A4745" s="7"/>
      <c r="BR4745" s="4"/>
      <c r="BS4745" s="4"/>
      <c r="BT4745" s="3"/>
      <c r="BU4745" s="3"/>
    </row>
    <row r="4746" spans="1:73" ht="15.75">
      <c r="A4746" s="7"/>
      <c r="BR4746" s="4"/>
      <c r="BS4746" s="4"/>
      <c r="BT4746" s="3"/>
      <c r="BU4746" s="3"/>
    </row>
    <row r="4747" spans="1:73" ht="15.75">
      <c r="A4747" s="7"/>
      <c r="BR4747" s="4"/>
      <c r="BS4747" s="4"/>
      <c r="BT4747" s="3"/>
      <c r="BU4747" s="3"/>
    </row>
    <row r="4748" spans="1:73" ht="15.75">
      <c r="A4748" s="7"/>
      <c r="BR4748" s="4"/>
      <c r="BS4748" s="4"/>
      <c r="BT4748" s="3"/>
      <c r="BU4748" s="3"/>
    </row>
    <row r="4749" spans="1:73" ht="15.75">
      <c r="A4749" s="7"/>
      <c r="BR4749" s="4"/>
      <c r="BS4749" s="4"/>
      <c r="BT4749" s="3"/>
      <c r="BU4749" s="3"/>
    </row>
    <row r="4750" spans="1:73" ht="15.75">
      <c r="A4750" s="7"/>
      <c r="BR4750" s="4"/>
      <c r="BS4750" s="4"/>
      <c r="BT4750" s="3"/>
      <c r="BU4750" s="3"/>
    </row>
    <row r="4751" spans="1:73" ht="15.75">
      <c r="A4751" s="7"/>
      <c r="BR4751" s="4"/>
      <c r="BS4751" s="4"/>
      <c r="BT4751" s="3"/>
      <c r="BU4751" s="3"/>
    </row>
    <row r="4752" spans="1:73" ht="15.75">
      <c r="A4752" s="7"/>
      <c r="BR4752" s="4"/>
      <c r="BS4752" s="4"/>
      <c r="BT4752" s="3"/>
      <c r="BU4752" s="3"/>
    </row>
    <row r="4753" spans="1:73" ht="15.75">
      <c r="A4753" s="7"/>
      <c r="BR4753" s="4"/>
      <c r="BS4753" s="4"/>
      <c r="BT4753" s="3"/>
      <c r="BU4753" s="3"/>
    </row>
    <row r="4754" spans="1:73" ht="15.75">
      <c r="A4754" s="7"/>
      <c r="BR4754" s="4"/>
      <c r="BS4754" s="4"/>
      <c r="BT4754" s="3"/>
      <c r="BU4754" s="3"/>
    </row>
    <row r="4755" spans="1:73" ht="15.75">
      <c r="A4755" s="7"/>
      <c r="BR4755" s="4"/>
      <c r="BS4755" s="4"/>
      <c r="BT4755" s="3"/>
      <c r="BU4755" s="3"/>
    </row>
    <row r="4756" spans="1:73" ht="15.75">
      <c r="A4756" s="7"/>
      <c r="BR4756" s="4"/>
      <c r="BS4756" s="4"/>
      <c r="BT4756" s="3"/>
      <c r="BU4756" s="3"/>
    </row>
    <row r="4757" spans="1:73" ht="15.75">
      <c r="A4757" s="7"/>
      <c r="BR4757" s="4"/>
      <c r="BS4757" s="4"/>
      <c r="BT4757" s="3"/>
      <c r="BU4757" s="3"/>
    </row>
    <row r="4758" spans="1:73" ht="15.75">
      <c r="A4758" s="7"/>
      <c r="BR4758" s="4"/>
      <c r="BS4758" s="4"/>
      <c r="BT4758" s="3"/>
      <c r="BU4758" s="3"/>
    </row>
    <row r="4759" spans="1:73" ht="15.75">
      <c r="A4759" s="7"/>
      <c r="BR4759" s="4"/>
      <c r="BS4759" s="4"/>
      <c r="BT4759" s="3"/>
      <c r="BU4759" s="3"/>
    </row>
    <row r="4760" spans="1:73" ht="15.75">
      <c r="A4760" s="7"/>
      <c r="BR4760" s="4"/>
      <c r="BS4760" s="4"/>
      <c r="BT4760" s="3"/>
      <c r="BU4760" s="3"/>
    </row>
    <row r="4761" spans="1:73" ht="15.75">
      <c r="A4761" s="7"/>
      <c r="BR4761" s="4"/>
      <c r="BS4761" s="4"/>
      <c r="BT4761" s="3"/>
      <c r="BU4761" s="3"/>
    </row>
    <row r="4762" spans="1:73" ht="15.75">
      <c r="A4762" s="7"/>
      <c r="BR4762" s="4"/>
      <c r="BS4762" s="4"/>
      <c r="BT4762" s="3"/>
      <c r="BU4762" s="3"/>
    </row>
    <row r="4763" spans="1:73" ht="15.75">
      <c r="A4763" s="7"/>
      <c r="BR4763" s="4"/>
      <c r="BS4763" s="4"/>
      <c r="BT4763" s="3"/>
      <c r="BU4763" s="3"/>
    </row>
    <row r="4764" spans="1:73" ht="15.75">
      <c r="A4764" s="7"/>
      <c r="BR4764" s="4"/>
      <c r="BS4764" s="4"/>
      <c r="BT4764" s="3"/>
      <c r="BU4764" s="3"/>
    </row>
    <row r="4765" spans="1:73" ht="15.75">
      <c r="A4765" s="7"/>
      <c r="BR4765" s="4"/>
      <c r="BS4765" s="4"/>
      <c r="BT4765" s="3"/>
      <c r="BU4765" s="3"/>
    </row>
    <row r="4766" spans="1:73" ht="15.75">
      <c r="A4766" s="7"/>
      <c r="BR4766" s="4"/>
      <c r="BS4766" s="4"/>
      <c r="BT4766" s="3"/>
      <c r="BU4766" s="3"/>
    </row>
    <row r="4767" spans="1:73" ht="15.75">
      <c r="A4767" s="7"/>
      <c r="BR4767" s="4"/>
      <c r="BS4767" s="4"/>
      <c r="BT4767" s="3"/>
      <c r="BU4767" s="3"/>
    </row>
    <row r="4768" spans="1:73" ht="15.75">
      <c r="A4768" s="7"/>
      <c r="BR4768" s="4"/>
      <c r="BS4768" s="4"/>
      <c r="BT4768" s="3"/>
      <c r="BU4768" s="3"/>
    </row>
    <row r="4769" spans="1:73" ht="15.75">
      <c r="A4769" s="7"/>
      <c r="BR4769" s="4"/>
      <c r="BS4769" s="4"/>
      <c r="BT4769" s="3"/>
      <c r="BU4769" s="3"/>
    </row>
    <row r="4770" spans="1:73" ht="15.75">
      <c r="A4770" s="7"/>
      <c r="BR4770" s="4"/>
      <c r="BS4770" s="4"/>
      <c r="BT4770" s="3"/>
      <c r="BU4770" s="3"/>
    </row>
    <row r="4771" spans="1:73" ht="15.75">
      <c r="A4771" s="7"/>
      <c r="BR4771" s="4"/>
      <c r="BS4771" s="4"/>
      <c r="BT4771" s="3"/>
      <c r="BU4771" s="3"/>
    </row>
    <row r="4772" spans="1:73" ht="15.75">
      <c r="A4772" s="7"/>
      <c r="BR4772" s="4"/>
      <c r="BS4772" s="4"/>
      <c r="BT4772" s="3"/>
      <c r="BU4772" s="3"/>
    </row>
    <row r="4773" spans="1:73" ht="15.75">
      <c r="A4773" s="7"/>
      <c r="BR4773" s="4"/>
      <c r="BS4773" s="4"/>
      <c r="BT4773" s="3"/>
      <c r="BU4773" s="3"/>
    </row>
    <row r="4774" spans="1:73" ht="15.75">
      <c r="A4774" s="7"/>
      <c r="BR4774" s="4"/>
      <c r="BS4774" s="4"/>
      <c r="BT4774" s="3"/>
      <c r="BU4774" s="3"/>
    </row>
    <row r="4775" spans="1:73" ht="15.75">
      <c r="A4775" s="7"/>
      <c r="BR4775" s="4"/>
      <c r="BS4775" s="4"/>
      <c r="BT4775" s="3"/>
      <c r="BU4775" s="3"/>
    </row>
    <row r="4776" spans="1:73" ht="15.75">
      <c r="A4776" s="7"/>
      <c r="BR4776" s="4"/>
      <c r="BS4776" s="4"/>
      <c r="BT4776" s="3"/>
      <c r="BU4776" s="3"/>
    </row>
    <row r="4777" spans="1:73" ht="15.75">
      <c r="A4777" s="7"/>
      <c r="BR4777" s="4"/>
      <c r="BS4777" s="4"/>
      <c r="BT4777" s="3"/>
      <c r="BU4777" s="3"/>
    </row>
    <row r="4778" spans="1:73" ht="15.75">
      <c r="A4778" s="7"/>
      <c r="BR4778" s="4"/>
      <c r="BS4778" s="4"/>
      <c r="BT4778" s="3"/>
      <c r="BU4778" s="3"/>
    </row>
    <row r="4779" spans="1:73" ht="15.75">
      <c r="A4779" s="7"/>
      <c r="BR4779" s="4"/>
      <c r="BS4779" s="4"/>
      <c r="BT4779" s="3"/>
      <c r="BU4779" s="3"/>
    </row>
    <row r="4780" spans="1:73" ht="15.75">
      <c r="A4780" s="7"/>
      <c r="BR4780" s="4"/>
      <c r="BS4780" s="4"/>
      <c r="BT4780" s="3"/>
      <c r="BU4780" s="3"/>
    </row>
    <row r="4781" spans="1:73" ht="15.75">
      <c r="A4781" s="7"/>
      <c r="BR4781" s="4"/>
      <c r="BS4781" s="4"/>
      <c r="BT4781" s="3"/>
      <c r="BU4781" s="3"/>
    </row>
    <row r="4782" spans="1:73" ht="15.75">
      <c r="A4782" s="7"/>
      <c r="BR4782" s="4"/>
      <c r="BS4782" s="4"/>
      <c r="BT4782" s="3"/>
      <c r="BU4782" s="3"/>
    </row>
    <row r="4783" spans="1:73" ht="15.75">
      <c r="A4783" s="7"/>
      <c r="BR4783" s="4"/>
      <c r="BS4783" s="4"/>
      <c r="BT4783" s="3"/>
      <c r="BU4783" s="3"/>
    </row>
    <row r="4784" spans="1:73" ht="15.75">
      <c r="A4784" s="7"/>
      <c r="BR4784" s="4"/>
      <c r="BS4784" s="4"/>
      <c r="BT4784" s="3"/>
      <c r="BU4784" s="3"/>
    </row>
    <row r="4785" spans="1:73" ht="15.75">
      <c r="A4785" s="7"/>
      <c r="BR4785" s="4"/>
      <c r="BS4785" s="4"/>
      <c r="BT4785" s="3"/>
      <c r="BU4785" s="3"/>
    </row>
    <row r="4786" spans="1:73" ht="15.75">
      <c r="A4786" s="7"/>
      <c r="BR4786" s="4"/>
      <c r="BS4786" s="4"/>
      <c r="BT4786" s="3"/>
      <c r="BU4786" s="3"/>
    </row>
    <row r="4787" spans="1:73" ht="15.75">
      <c r="A4787" s="7"/>
      <c r="BR4787" s="4"/>
      <c r="BS4787" s="4"/>
      <c r="BT4787" s="3"/>
      <c r="BU4787" s="3"/>
    </row>
    <row r="4788" spans="1:73" ht="15.75">
      <c r="A4788" s="7"/>
      <c r="BR4788" s="4"/>
      <c r="BS4788" s="4"/>
      <c r="BT4788" s="3"/>
      <c r="BU4788" s="3"/>
    </row>
    <row r="4789" spans="1:73" ht="15.75">
      <c r="A4789" s="7"/>
      <c r="BR4789" s="4"/>
      <c r="BS4789" s="4"/>
      <c r="BT4789" s="3"/>
      <c r="BU4789" s="3"/>
    </row>
    <row r="4790" spans="1:73" ht="15.75">
      <c r="A4790" s="7"/>
      <c r="BR4790" s="4"/>
      <c r="BS4790" s="4"/>
      <c r="BT4790" s="3"/>
      <c r="BU4790" s="3"/>
    </row>
    <row r="4791" spans="1:73" ht="15.75">
      <c r="A4791" s="7"/>
      <c r="BR4791" s="4"/>
      <c r="BS4791" s="4"/>
      <c r="BT4791" s="3"/>
      <c r="BU4791" s="3"/>
    </row>
    <row r="4792" spans="1:73" ht="15.75">
      <c r="A4792" s="7"/>
      <c r="BR4792" s="4"/>
      <c r="BS4792" s="4"/>
      <c r="BT4792" s="3"/>
      <c r="BU4792" s="3"/>
    </row>
    <row r="4793" spans="1:73" ht="15.75">
      <c r="A4793" s="7"/>
      <c r="BR4793" s="4"/>
      <c r="BS4793" s="4"/>
      <c r="BT4793" s="3"/>
      <c r="BU4793" s="3"/>
    </row>
    <row r="4794" spans="1:73" ht="15.75">
      <c r="A4794" s="7"/>
      <c r="BR4794" s="4"/>
      <c r="BS4794" s="4"/>
      <c r="BT4794" s="3"/>
      <c r="BU4794" s="3"/>
    </row>
    <row r="4795" spans="1:73" ht="15.75">
      <c r="A4795" s="7"/>
      <c r="BR4795" s="4"/>
      <c r="BS4795" s="4"/>
      <c r="BT4795" s="3"/>
      <c r="BU4795" s="3"/>
    </row>
    <row r="4796" spans="1:73" ht="15.75">
      <c r="A4796" s="7"/>
      <c r="BR4796" s="4"/>
      <c r="BS4796" s="4"/>
      <c r="BT4796" s="3"/>
      <c r="BU4796" s="3"/>
    </row>
    <row r="4797" spans="1:73" ht="15.75">
      <c r="A4797" s="7"/>
      <c r="BR4797" s="4"/>
      <c r="BS4797" s="4"/>
      <c r="BT4797" s="3"/>
      <c r="BU4797" s="3"/>
    </row>
    <row r="4798" spans="1:73" ht="15.75">
      <c r="A4798" s="7"/>
      <c r="BR4798" s="4"/>
      <c r="BS4798" s="4"/>
      <c r="BT4798" s="3"/>
      <c r="BU4798" s="3"/>
    </row>
    <row r="4799" spans="1:73" ht="15.75">
      <c r="A4799" s="7"/>
      <c r="BR4799" s="4"/>
      <c r="BS4799" s="4"/>
      <c r="BT4799" s="3"/>
      <c r="BU4799" s="3"/>
    </row>
    <row r="4800" spans="1:73" ht="15.75">
      <c r="A4800" s="7"/>
      <c r="BR4800" s="4"/>
      <c r="BS4800" s="4"/>
      <c r="BT4800" s="3"/>
      <c r="BU4800" s="3"/>
    </row>
    <row r="4801" spans="1:73" ht="15.75">
      <c r="A4801" s="7"/>
      <c r="BR4801" s="4"/>
      <c r="BS4801" s="4"/>
      <c r="BT4801" s="3"/>
      <c r="BU4801" s="3"/>
    </row>
    <row r="4802" spans="1:73" ht="15.75">
      <c r="A4802" s="7"/>
      <c r="BR4802" s="4"/>
      <c r="BS4802" s="4"/>
      <c r="BT4802" s="3"/>
      <c r="BU4802" s="3"/>
    </row>
    <row r="4803" spans="1:73" ht="15.75">
      <c r="A4803" s="7"/>
      <c r="BR4803" s="4"/>
      <c r="BS4803" s="4"/>
      <c r="BT4803" s="3"/>
      <c r="BU4803" s="3"/>
    </row>
    <row r="4804" spans="1:73" ht="15.75">
      <c r="A4804" s="7"/>
      <c r="BR4804" s="4"/>
      <c r="BS4804" s="4"/>
      <c r="BT4804" s="3"/>
      <c r="BU4804" s="3"/>
    </row>
    <row r="4805" spans="1:73" ht="15.75">
      <c r="A4805" s="7"/>
      <c r="BR4805" s="4"/>
      <c r="BS4805" s="4"/>
      <c r="BT4805" s="3"/>
      <c r="BU4805" s="3"/>
    </row>
    <row r="4806" spans="1:73" ht="15.75">
      <c r="A4806" s="7"/>
      <c r="BR4806" s="4"/>
      <c r="BS4806" s="4"/>
      <c r="BT4806" s="3"/>
      <c r="BU4806" s="3"/>
    </row>
    <row r="4807" spans="1:73" ht="15.75">
      <c r="A4807" s="7"/>
      <c r="BR4807" s="4"/>
      <c r="BS4807" s="4"/>
      <c r="BT4807" s="3"/>
      <c r="BU4807" s="3"/>
    </row>
    <row r="4808" spans="1:73" ht="15.75">
      <c r="A4808" s="7"/>
      <c r="BR4808" s="4"/>
      <c r="BS4808" s="4"/>
      <c r="BT4808" s="3"/>
      <c r="BU4808" s="3"/>
    </row>
    <row r="4809" spans="1:73" ht="15.75">
      <c r="A4809" s="7"/>
      <c r="BR4809" s="4"/>
      <c r="BS4809" s="4"/>
      <c r="BT4809" s="3"/>
      <c r="BU4809" s="3"/>
    </row>
    <row r="4810" spans="1:73" ht="15.75">
      <c r="A4810" s="7"/>
      <c r="BR4810" s="4"/>
      <c r="BS4810" s="4"/>
      <c r="BT4810" s="3"/>
      <c r="BU4810" s="3"/>
    </row>
    <row r="4811" spans="1:73" ht="15.75">
      <c r="A4811" s="7"/>
      <c r="BR4811" s="4"/>
      <c r="BS4811" s="4"/>
      <c r="BT4811" s="3"/>
      <c r="BU4811" s="3"/>
    </row>
    <row r="4812" spans="1:73" ht="15.75">
      <c r="A4812" s="7"/>
      <c r="BR4812" s="4"/>
      <c r="BS4812" s="4"/>
      <c r="BT4812" s="3"/>
      <c r="BU4812" s="3"/>
    </row>
    <row r="4813" spans="1:73" ht="15.75">
      <c r="A4813" s="7"/>
      <c r="BR4813" s="4"/>
      <c r="BS4813" s="4"/>
      <c r="BT4813" s="3"/>
      <c r="BU4813" s="3"/>
    </row>
    <row r="4814" spans="1:73" ht="15.75">
      <c r="A4814" s="7"/>
      <c r="BR4814" s="4"/>
      <c r="BS4814" s="4"/>
      <c r="BT4814" s="3"/>
      <c r="BU4814" s="3"/>
    </row>
    <row r="4815" spans="1:73" ht="15.75">
      <c r="A4815" s="7"/>
      <c r="BR4815" s="4"/>
      <c r="BS4815" s="4"/>
      <c r="BT4815" s="3"/>
      <c r="BU4815" s="3"/>
    </row>
    <row r="4816" spans="1:73" ht="15.75">
      <c r="A4816" s="7"/>
      <c r="BR4816" s="4"/>
      <c r="BS4816" s="4"/>
      <c r="BT4816" s="3"/>
      <c r="BU4816" s="3"/>
    </row>
    <row r="4817" spans="1:73" ht="15.75">
      <c r="A4817" s="7"/>
      <c r="BR4817" s="4"/>
      <c r="BS4817" s="4"/>
      <c r="BT4817" s="3"/>
      <c r="BU4817" s="3"/>
    </row>
    <row r="4818" spans="1:73" ht="15.75">
      <c r="A4818" s="7"/>
      <c r="BR4818" s="4"/>
      <c r="BS4818" s="4"/>
      <c r="BT4818" s="3"/>
      <c r="BU4818" s="3"/>
    </row>
    <row r="4819" spans="1:73" ht="15.75">
      <c r="A4819" s="7"/>
      <c r="BR4819" s="4"/>
      <c r="BS4819" s="4"/>
      <c r="BT4819" s="3"/>
      <c r="BU4819" s="3"/>
    </row>
    <row r="4820" spans="1:73" ht="15.75">
      <c r="A4820" s="7"/>
      <c r="BR4820" s="4"/>
      <c r="BS4820" s="4"/>
      <c r="BT4820" s="3"/>
      <c r="BU4820" s="3"/>
    </row>
    <row r="4821" spans="1:73" ht="15.75">
      <c r="A4821" s="7"/>
      <c r="BR4821" s="4"/>
      <c r="BS4821" s="4"/>
      <c r="BT4821" s="3"/>
      <c r="BU4821" s="3"/>
    </row>
    <row r="4822" spans="1:73" ht="15.75">
      <c r="A4822" s="7"/>
      <c r="BR4822" s="4"/>
      <c r="BS4822" s="4"/>
      <c r="BT4822" s="3"/>
      <c r="BU4822" s="3"/>
    </row>
    <row r="4823" spans="1:73" ht="15.75">
      <c r="A4823" s="7"/>
      <c r="BR4823" s="4"/>
      <c r="BS4823" s="4"/>
      <c r="BT4823" s="3"/>
      <c r="BU4823" s="3"/>
    </row>
    <row r="4824" spans="1:73" ht="15.75">
      <c r="A4824" s="7"/>
      <c r="BR4824" s="4"/>
      <c r="BS4824" s="4"/>
      <c r="BT4824" s="3"/>
      <c r="BU4824" s="3"/>
    </row>
    <row r="4825" spans="1:73" ht="15.75">
      <c r="A4825" s="7"/>
      <c r="BR4825" s="4"/>
      <c r="BS4825" s="4"/>
      <c r="BT4825" s="3"/>
      <c r="BU4825" s="3"/>
    </row>
    <row r="4826" spans="1:73" ht="15.75">
      <c r="A4826" s="7"/>
      <c r="BR4826" s="4"/>
      <c r="BS4826" s="4"/>
      <c r="BT4826" s="3"/>
      <c r="BU4826" s="3"/>
    </row>
    <row r="4827" spans="1:73" ht="15.75">
      <c r="A4827" s="7"/>
      <c r="BR4827" s="4"/>
      <c r="BS4827" s="4"/>
      <c r="BT4827" s="3"/>
      <c r="BU4827" s="3"/>
    </row>
    <row r="4828" spans="1:73" ht="15.75">
      <c r="A4828" s="7"/>
      <c r="BR4828" s="4"/>
      <c r="BS4828" s="4"/>
      <c r="BT4828" s="3"/>
      <c r="BU4828" s="3"/>
    </row>
    <row r="4829" spans="1:73" ht="15.75">
      <c r="A4829" s="7"/>
      <c r="BR4829" s="4"/>
      <c r="BS4829" s="4"/>
      <c r="BT4829" s="3"/>
      <c r="BU4829" s="3"/>
    </row>
    <row r="4830" spans="1:73" ht="15.75">
      <c r="A4830" s="7"/>
      <c r="BR4830" s="4"/>
      <c r="BS4830" s="4"/>
      <c r="BT4830" s="3"/>
      <c r="BU4830" s="3"/>
    </row>
    <row r="4831" spans="1:73" ht="15.75">
      <c r="A4831" s="7"/>
      <c r="BR4831" s="4"/>
      <c r="BS4831" s="4"/>
      <c r="BT4831" s="3"/>
      <c r="BU4831" s="3"/>
    </row>
    <row r="4832" spans="1:73" ht="15.75">
      <c r="A4832" s="7"/>
      <c r="BR4832" s="4"/>
      <c r="BS4832" s="4"/>
      <c r="BT4832" s="3"/>
      <c r="BU4832" s="3"/>
    </row>
    <row r="4833" spans="1:73" ht="15.75">
      <c r="A4833" s="7"/>
      <c r="BR4833" s="4"/>
      <c r="BS4833" s="4"/>
      <c r="BT4833" s="3"/>
      <c r="BU4833" s="3"/>
    </row>
    <row r="4834" spans="1:73" ht="15.75">
      <c r="A4834" s="7"/>
      <c r="BR4834" s="4"/>
      <c r="BS4834" s="4"/>
      <c r="BT4834" s="3"/>
      <c r="BU4834" s="3"/>
    </row>
    <row r="4835" spans="1:73" ht="15.75">
      <c r="A4835" s="7"/>
      <c r="BR4835" s="4"/>
      <c r="BS4835" s="4"/>
      <c r="BT4835" s="3"/>
      <c r="BU4835" s="3"/>
    </row>
    <row r="4836" spans="1:73" ht="15.75">
      <c r="A4836" s="7"/>
      <c r="BR4836" s="4"/>
      <c r="BS4836" s="4"/>
      <c r="BT4836" s="3"/>
      <c r="BU4836" s="3"/>
    </row>
    <row r="4837" spans="1:73" ht="15.75">
      <c r="A4837" s="7"/>
      <c r="BR4837" s="4"/>
      <c r="BS4837" s="4"/>
      <c r="BT4837" s="3"/>
      <c r="BU4837" s="3"/>
    </row>
    <row r="4838" spans="1:73" ht="15.75">
      <c r="A4838" s="7"/>
      <c r="BR4838" s="4"/>
      <c r="BS4838" s="4"/>
      <c r="BT4838" s="3"/>
      <c r="BU4838" s="3"/>
    </row>
    <row r="4839" spans="1:73" ht="15.75">
      <c r="A4839" s="7"/>
      <c r="BR4839" s="4"/>
      <c r="BS4839" s="4"/>
      <c r="BT4839" s="3"/>
      <c r="BU4839" s="3"/>
    </row>
    <row r="4840" spans="1:73" ht="15.75">
      <c r="A4840" s="7"/>
      <c r="BR4840" s="4"/>
      <c r="BS4840" s="4"/>
      <c r="BT4840" s="3"/>
      <c r="BU4840" s="3"/>
    </row>
    <row r="4841" spans="1:73" ht="15.75">
      <c r="A4841" s="7"/>
      <c r="BR4841" s="4"/>
      <c r="BS4841" s="4"/>
      <c r="BT4841" s="3"/>
      <c r="BU4841" s="3"/>
    </row>
    <row r="4842" spans="1:73" ht="15.75">
      <c r="A4842" s="7"/>
      <c r="BR4842" s="4"/>
      <c r="BS4842" s="4"/>
      <c r="BT4842" s="3"/>
      <c r="BU4842" s="3"/>
    </row>
    <row r="4843" spans="1:73" ht="15.75">
      <c r="A4843" s="7"/>
      <c r="BR4843" s="4"/>
      <c r="BS4843" s="4"/>
      <c r="BT4843" s="3"/>
      <c r="BU4843" s="3"/>
    </row>
    <row r="4844" spans="1:73" ht="15.75">
      <c r="A4844" s="7"/>
      <c r="BR4844" s="4"/>
      <c r="BS4844" s="4"/>
      <c r="BT4844" s="3"/>
      <c r="BU4844" s="3"/>
    </row>
    <row r="4845" spans="1:73" ht="15.75">
      <c r="A4845" s="7"/>
      <c r="BR4845" s="4"/>
      <c r="BS4845" s="4"/>
      <c r="BT4845" s="3"/>
      <c r="BU4845" s="3"/>
    </row>
    <row r="4846" spans="1:73" ht="15.75">
      <c r="A4846" s="7"/>
      <c r="BR4846" s="4"/>
      <c r="BS4846" s="4"/>
      <c r="BT4846" s="3"/>
      <c r="BU4846" s="3"/>
    </row>
    <row r="4847" spans="1:73" ht="15.75">
      <c r="A4847" s="7"/>
      <c r="BR4847" s="4"/>
      <c r="BS4847" s="4"/>
      <c r="BT4847" s="3"/>
      <c r="BU4847" s="3"/>
    </row>
    <row r="4848" spans="1:73" ht="15.75">
      <c r="A4848" s="7"/>
      <c r="BR4848" s="4"/>
      <c r="BS4848" s="4"/>
      <c r="BT4848" s="3"/>
      <c r="BU4848" s="3"/>
    </row>
    <row r="4849" spans="1:73" ht="15.75">
      <c r="A4849" s="7"/>
      <c r="BR4849" s="4"/>
      <c r="BS4849" s="4"/>
      <c r="BT4849" s="3"/>
      <c r="BU4849" s="3"/>
    </row>
    <row r="4850" spans="1:73" ht="15.75">
      <c r="A4850" s="7"/>
      <c r="BR4850" s="4"/>
      <c r="BS4850" s="4"/>
      <c r="BT4850" s="3"/>
      <c r="BU4850" s="3"/>
    </row>
    <row r="4851" spans="1:73" ht="15.75">
      <c r="A4851" s="7"/>
      <c r="BR4851" s="4"/>
      <c r="BS4851" s="4"/>
      <c r="BT4851" s="3"/>
      <c r="BU4851" s="3"/>
    </row>
    <row r="4852" spans="1:73" ht="15.75">
      <c r="A4852" s="7"/>
      <c r="BR4852" s="4"/>
      <c r="BS4852" s="4"/>
      <c r="BT4852" s="3"/>
      <c r="BU4852" s="3"/>
    </row>
    <row r="4853" spans="1:73" ht="15.75">
      <c r="A4853" s="7"/>
      <c r="BR4853" s="4"/>
      <c r="BS4853" s="4"/>
      <c r="BT4853" s="3"/>
      <c r="BU4853" s="3"/>
    </row>
    <row r="4854" spans="1:73" ht="15.75">
      <c r="A4854" s="7"/>
      <c r="BR4854" s="4"/>
      <c r="BS4854" s="4"/>
      <c r="BT4854" s="3"/>
      <c r="BU4854" s="3"/>
    </row>
    <row r="4855" spans="1:73" ht="15.75">
      <c r="A4855" s="7"/>
      <c r="BR4855" s="4"/>
      <c r="BS4855" s="4"/>
      <c r="BT4855" s="3"/>
      <c r="BU4855" s="3"/>
    </row>
    <row r="4856" spans="1:73" ht="15.75">
      <c r="A4856" s="7"/>
      <c r="BR4856" s="4"/>
      <c r="BS4856" s="4"/>
      <c r="BT4856" s="3"/>
      <c r="BU4856" s="3"/>
    </row>
    <row r="4857" spans="1:73" ht="15.75">
      <c r="A4857" s="7"/>
      <c r="BR4857" s="4"/>
      <c r="BS4857" s="4"/>
      <c r="BT4857" s="3"/>
      <c r="BU4857" s="3"/>
    </row>
    <row r="4858" spans="1:73" ht="15.75">
      <c r="A4858" s="7"/>
      <c r="BR4858" s="4"/>
      <c r="BS4858" s="4"/>
      <c r="BT4858" s="3"/>
      <c r="BU4858" s="3"/>
    </row>
    <row r="4859" spans="1:73" ht="15.75">
      <c r="A4859" s="7"/>
      <c r="BR4859" s="4"/>
      <c r="BS4859" s="4"/>
      <c r="BT4859" s="3"/>
      <c r="BU4859" s="3"/>
    </row>
    <row r="4860" spans="1:73" ht="15.75">
      <c r="A4860" s="7"/>
      <c r="BR4860" s="4"/>
      <c r="BS4860" s="4"/>
      <c r="BT4860" s="3"/>
      <c r="BU4860" s="3"/>
    </row>
    <row r="4861" spans="1:73" ht="15.75">
      <c r="A4861" s="7"/>
      <c r="BR4861" s="4"/>
      <c r="BS4861" s="4"/>
      <c r="BT4861" s="3"/>
      <c r="BU4861" s="3"/>
    </row>
    <row r="4862" spans="1:73" ht="15.75">
      <c r="A4862" s="7"/>
      <c r="BR4862" s="4"/>
      <c r="BS4862" s="4"/>
      <c r="BT4862" s="3"/>
      <c r="BU4862" s="3"/>
    </row>
    <row r="4863" spans="1:73" ht="15.75">
      <c r="A4863" s="7"/>
      <c r="BR4863" s="4"/>
      <c r="BS4863" s="4"/>
      <c r="BT4863" s="3"/>
      <c r="BU4863" s="3"/>
    </row>
    <row r="4864" spans="1:73" ht="15.75">
      <c r="A4864" s="7"/>
      <c r="BR4864" s="4"/>
      <c r="BS4864" s="4"/>
      <c r="BT4864" s="3"/>
      <c r="BU4864" s="3"/>
    </row>
    <row r="4865" spans="1:73" ht="15.75">
      <c r="A4865" s="7"/>
      <c r="BR4865" s="4"/>
      <c r="BS4865" s="4"/>
      <c r="BT4865" s="3"/>
      <c r="BU4865" s="3"/>
    </row>
    <row r="4866" spans="1:73" ht="15.75">
      <c r="A4866" s="7"/>
      <c r="BR4866" s="4"/>
      <c r="BS4866" s="4"/>
      <c r="BT4866" s="3"/>
      <c r="BU4866" s="3"/>
    </row>
    <row r="4867" spans="1:73" ht="15.75">
      <c r="A4867" s="7"/>
      <c r="BR4867" s="4"/>
      <c r="BS4867" s="4"/>
      <c r="BT4867" s="3"/>
      <c r="BU4867" s="3"/>
    </row>
    <row r="4868" spans="1:73" ht="15.75">
      <c r="A4868" s="7"/>
      <c r="BR4868" s="4"/>
      <c r="BS4868" s="4"/>
      <c r="BT4868" s="3"/>
      <c r="BU4868" s="3"/>
    </row>
    <row r="4869" spans="1:73" ht="15.75">
      <c r="A4869" s="7"/>
      <c r="BR4869" s="4"/>
      <c r="BS4869" s="4"/>
      <c r="BT4869" s="3"/>
      <c r="BU4869" s="3"/>
    </row>
    <row r="4870" spans="1:73" ht="15.75">
      <c r="A4870" s="7"/>
      <c r="BR4870" s="4"/>
      <c r="BS4870" s="4"/>
      <c r="BT4870" s="3"/>
      <c r="BU4870" s="3"/>
    </row>
    <row r="4871" spans="1:73" ht="15.75">
      <c r="A4871" s="7"/>
      <c r="BR4871" s="4"/>
      <c r="BS4871" s="4"/>
      <c r="BT4871" s="3"/>
      <c r="BU4871" s="3"/>
    </row>
    <row r="4872" spans="1:73" ht="15.75">
      <c r="A4872" s="7"/>
      <c r="BR4872" s="4"/>
      <c r="BS4872" s="4"/>
      <c r="BT4872" s="3"/>
      <c r="BU4872" s="3"/>
    </row>
    <row r="4873" spans="1:73" ht="15.75">
      <c r="A4873" s="7"/>
      <c r="BR4873" s="4"/>
      <c r="BS4873" s="4"/>
      <c r="BT4873" s="3"/>
      <c r="BU4873" s="3"/>
    </row>
    <row r="4874" spans="1:73" ht="15.75">
      <c r="A4874" s="7"/>
      <c r="BR4874" s="4"/>
      <c r="BS4874" s="4"/>
      <c r="BT4874" s="3"/>
      <c r="BU4874" s="3"/>
    </row>
    <row r="4875" spans="1:73" ht="15.75">
      <c r="A4875" s="7"/>
      <c r="BR4875" s="4"/>
      <c r="BS4875" s="4"/>
      <c r="BT4875" s="3"/>
      <c r="BU4875" s="3"/>
    </row>
    <row r="4876" spans="1:73" ht="15.75">
      <c r="A4876" s="7"/>
      <c r="BR4876" s="4"/>
      <c r="BS4876" s="4"/>
      <c r="BT4876" s="3"/>
      <c r="BU4876" s="3"/>
    </row>
    <row r="4877" spans="1:73" ht="15.75">
      <c r="A4877" s="7"/>
      <c r="BR4877" s="4"/>
      <c r="BS4877" s="4"/>
      <c r="BT4877" s="3"/>
      <c r="BU4877" s="3"/>
    </row>
    <row r="4878" spans="1:73" ht="15.75">
      <c r="A4878" s="7"/>
      <c r="BR4878" s="4"/>
      <c r="BS4878" s="4"/>
      <c r="BT4878" s="3"/>
      <c r="BU4878" s="3"/>
    </row>
    <row r="4879" spans="1:73" ht="15.75">
      <c r="A4879" s="7"/>
      <c r="BR4879" s="4"/>
      <c r="BS4879" s="4"/>
      <c r="BT4879" s="3"/>
      <c r="BU4879" s="3"/>
    </row>
    <row r="4880" spans="1:73" ht="15.75">
      <c r="A4880" s="7"/>
      <c r="BR4880" s="4"/>
      <c r="BS4880" s="4"/>
      <c r="BT4880" s="3"/>
      <c r="BU4880" s="3"/>
    </row>
    <row r="4881" spans="1:73" ht="15.75">
      <c r="A4881" s="7"/>
      <c r="BR4881" s="4"/>
      <c r="BS4881" s="4"/>
      <c r="BT4881" s="3"/>
      <c r="BU4881" s="3"/>
    </row>
    <row r="4882" spans="1:73" ht="15.75">
      <c r="A4882" s="7"/>
      <c r="BR4882" s="4"/>
      <c r="BS4882" s="4"/>
      <c r="BT4882" s="3"/>
      <c r="BU4882" s="3"/>
    </row>
    <row r="4883" spans="1:73" ht="15.75">
      <c r="A4883" s="7"/>
      <c r="BR4883" s="4"/>
      <c r="BS4883" s="4"/>
      <c r="BT4883" s="3"/>
      <c r="BU4883" s="3"/>
    </row>
    <row r="4884" spans="1:73" ht="15.75">
      <c r="A4884" s="7"/>
      <c r="BR4884" s="4"/>
      <c r="BS4884" s="4"/>
      <c r="BT4884" s="3"/>
      <c r="BU4884" s="3"/>
    </row>
    <row r="4885" spans="1:73" ht="15.75">
      <c r="A4885" s="7"/>
      <c r="BR4885" s="4"/>
      <c r="BS4885" s="4"/>
      <c r="BT4885" s="3"/>
      <c r="BU4885" s="3"/>
    </row>
    <row r="4886" spans="1:73" ht="15.75">
      <c r="A4886" s="7"/>
      <c r="BR4886" s="4"/>
      <c r="BS4886" s="4"/>
      <c r="BT4886" s="3"/>
      <c r="BU4886" s="3"/>
    </row>
    <row r="4887" spans="1:73" ht="15.75">
      <c r="A4887" s="7"/>
      <c r="BR4887" s="4"/>
      <c r="BS4887" s="4"/>
      <c r="BT4887" s="3"/>
      <c r="BU4887" s="3"/>
    </row>
    <row r="4888" spans="1:73" ht="15.75">
      <c r="A4888" s="7"/>
      <c r="BR4888" s="4"/>
      <c r="BS4888" s="4"/>
      <c r="BT4888" s="3"/>
      <c r="BU4888" s="3"/>
    </row>
    <row r="4889" spans="1:73" ht="15.75">
      <c r="A4889" s="7"/>
      <c r="BR4889" s="4"/>
      <c r="BS4889" s="4"/>
      <c r="BT4889" s="3"/>
      <c r="BU4889" s="3"/>
    </row>
    <row r="4890" spans="1:73" ht="15.75">
      <c r="A4890" s="7"/>
      <c r="BR4890" s="4"/>
      <c r="BS4890" s="4"/>
      <c r="BT4890" s="3"/>
      <c r="BU4890" s="3"/>
    </row>
    <row r="4891" spans="1:73" ht="15.75">
      <c r="A4891" s="7"/>
      <c r="BR4891" s="4"/>
      <c r="BS4891" s="4"/>
      <c r="BT4891" s="3"/>
      <c r="BU4891" s="3"/>
    </row>
    <row r="4892" spans="1:73" ht="15.75">
      <c r="A4892" s="7"/>
      <c r="BR4892" s="4"/>
      <c r="BS4892" s="4"/>
      <c r="BT4892" s="3"/>
      <c r="BU4892" s="3"/>
    </row>
    <row r="4893" spans="1:73" ht="15.75">
      <c r="A4893" s="7"/>
      <c r="BR4893" s="4"/>
      <c r="BS4893" s="4"/>
      <c r="BT4893" s="3"/>
      <c r="BU4893" s="3"/>
    </row>
    <row r="4894" spans="1:73" ht="15.75">
      <c r="A4894" s="7"/>
      <c r="BR4894" s="4"/>
      <c r="BS4894" s="4"/>
      <c r="BT4894" s="3"/>
      <c r="BU4894" s="3"/>
    </row>
    <row r="4895" spans="1:73" ht="15.75">
      <c r="A4895" s="7"/>
      <c r="BR4895" s="4"/>
      <c r="BS4895" s="4"/>
      <c r="BT4895" s="3"/>
      <c r="BU4895" s="3"/>
    </row>
    <row r="4896" spans="1:73" ht="15.75">
      <c r="A4896" s="7"/>
      <c r="BR4896" s="4"/>
      <c r="BS4896" s="4"/>
      <c r="BT4896" s="3"/>
      <c r="BU4896" s="3"/>
    </row>
    <row r="4897" spans="1:73" ht="15.75">
      <c r="A4897" s="7"/>
      <c r="BR4897" s="4"/>
      <c r="BS4897" s="4"/>
      <c r="BT4897" s="3"/>
      <c r="BU4897" s="3"/>
    </row>
    <row r="4898" spans="1:73" ht="15.75">
      <c r="A4898" s="7"/>
      <c r="BR4898" s="4"/>
      <c r="BS4898" s="4"/>
      <c r="BT4898" s="3"/>
      <c r="BU4898" s="3"/>
    </row>
    <row r="4899" spans="1:73" ht="15.75">
      <c r="A4899" s="7"/>
      <c r="BR4899" s="4"/>
      <c r="BS4899" s="4"/>
      <c r="BT4899" s="3"/>
      <c r="BU4899" s="3"/>
    </row>
    <row r="4900" spans="1:73" ht="15.75">
      <c r="A4900" s="7"/>
      <c r="BR4900" s="4"/>
      <c r="BS4900" s="4"/>
      <c r="BT4900" s="3"/>
      <c r="BU4900" s="3"/>
    </row>
    <row r="4901" spans="1:73" ht="15.75">
      <c r="A4901" s="7"/>
      <c r="BR4901" s="4"/>
      <c r="BS4901" s="4"/>
      <c r="BT4901" s="3"/>
      <c r="BU4901" s="3"/>
    </row>
    <row r="4902" spans="1:73" ht="15.75">
      <c r="A4902" s="7"/>
      <c r="BR4902" s="4"/>
      <c r="BS4902" s="4"/>
      <c r="BT4902" s="3"/>
      <c r="BU4902" s="3"/>
    </row>
    <row r="4903" spans="1:73" ht="15.75">
      <c r="A4903" s="7"/>
      <c r="BR4903" s="4"/>
      <c r="BS4903" s="4"/>
      <c r="BT4903" s="3"/>
      <c r="BU4903" s="3"/>
    </row>
    <row r="4904" spans="1:73" ht="15.75">
      <c r="A4904" s="7"/>
      <c r="BR4904" s="4"/>
      <c r="BS4904" s="4"/>
      <c r="BT4904" s="3"/>
      <c r="BU4904" s="3"/>
    </row>
    <row r="4905" spans="1:73" ht="15.75">
      <c r="A4905" s="7"/>
      <c r="BR4905" s="4"/>
      <c r="BS4905" s="4"/>
      <c r="BT4905" s="3"/>
      <c r="BU4905" s="3"/>
    </row>
    <row r="4906" spans="1:73" ht="15.75">
      <c r="A4906" s="7"/>
      <c r="BR4906" s="4"/>
      <c r="BS4906" s="4"/>
      <c r="BT4906" s="3"/>
      <c r="BU4906" s="3"/>
    </row>
    <row r="4907" spans="1:73" ht="15.75">
      <c r="A4907" s="7"/>
      <c r="BR4907" s="4"/>
      <c r="BS4907" s="4"/>
      <c r="BT4907" s="3"/>
      <c r="BU4907" s="3"/>
    </row>
    <row r="4908" spans="1:73" ht="15.75">
      <c r="A4908" s="7"/>
      <c r="BR4908" s="4"/>
      <c r="BS4908" s="4"/>
      <c r="BT4908" s="3"/>
      <c r="BU4908" s="3"/>
    </row>
    <row r="4909" spans="1:73" ht="15.75">
      <c r="A4909" s="7"/>
      <c r="BR4909" s="4"/>
      <c r="BS4909" s="4"/>
      <c r="BT4909" s="3"/>
      <c r="BU4909" s="3"/>
    </row>
    <row r="4910" spans="1:73" ht="15.75">
      <c r="A4910" s="7"/>
      <c r="BR4910" s="4"/>
      <c r="BS4910" s="4"/>
      <c r="BT4910" s="3"/>
      <c r="BU4910" s="3"/>
    </row>
    <row r="4911" spans="1:73" ht="15.75">
      <c r="A4911" s="7"/>
      <c r="BR4911" s="4"/>
      <c r="BS4911" s="4"/>
      <c r="BT4911" s="3"/>
      <c r="BU4911" s="3"/>
    </row>
    <row r="4912" spans="1:73" ht="15.75">
      <c r="A4912" s="7"/>
      <c r="BR4912" s="4"/>
      <c r="BS4912" s="4"/>
      <c r="BT4912" s="3"/>
      <c r="BU4912" s="3"/>
    </row>
    <row r="4913" spans="1:73" ht="15.75">
      <c r="A4913" s="7"/>
      <c r="BR4913" s="4"/>
      <c r="BS4913" s="4"/>
      <c r="BT4913" s="3"/>
      <c r="BU4913" s="3"/>
    </row>
    <row r="4914" spans="1:73" ht="15.75">
      <c r="A4914" s="7"/>
      <c r="BR4914" s="4"/>
      <c r="BS4914" s="4"/>
      <c r="BT4914" s="3"/>
      <c r="BU4914" s="3"/>
    </row>
    <row r="4915" spans="1:73" ht="15.75">
      <c r="A4915" s="7"/>
      <c r="BR4915" s="4"/>
      <c r="BS4915" s="4"/>
      <c r="BT4915" s="3"/>
      <c r="BU4915" s="3"/>
    </row>
    <row r="4916" spans="1:73" ht="15.75">
      <c r="A4916" s="7"/>
      <c r="BR4916" s="4"/>
      <c r="BS4916" s="4"/>
      <c r="BT4916" s="3"/>
      <c r="BU4916" s="3"/>
    </row>
    <row r="4917" spans="1:73" ht="15.75">
      <c r="A4917" s="7"/>
      <c r="BR4917" s="4"/>
      <c r="BS4917" s="4"/>
      <c r="BT4917" s="3"/>
      <c r="BU4917" s="3"/>
    </row>
    <row r="4918" spans="1:73" ht="15.75">
      <c r="A4918" s="7"/>
      <c r="BR4918" s="4"/>
      <c r="BS4918" s="4"/>
      <c r="BT4918" s="3"/>
      <c r="BU4918" s="3"/>
    </row>
    <row r="4919" spans="1:73" ht="15.75">
      <c r="A4919" s="7"/>
      <c r="BR4919" s="4"/>
      <c r="BS4919" s="4"/>
      <c r="BT4919" s="3"/>
      <c r="BU4919" s="3"/>
    </row>
    <row r="4920" spans="1:73" ht="15.75">
      <c r="A4920" s="7"/>
      <c r="BR4920" s="4"/>
      <c r="BS4920" s="4"/>
      <c r="BT4920" s="3"/>
      <c r="BU4920" s="3"/>
    </row>
    <row r="4921" spans="1:73" ht="15.75">
      <c r="A4921" s="7"/>
      <c r="BR4921" s="4"/>
      <c r="BS4921" s="4"/>
      <c r="BT4921" s="3"/>
      <c r="BU4921" s="3"/>
    </row>
    <row r="4922" spans="1:73" ht="15.75">
      <c r="A4922" s="7"/>
      <c r="BR4922" s="4"/>
      <c r="BS4922" s="4"/>
      <c r="BT4922" s="3"/>
      <c r="BU4922" s="3"/>
    </row>
    <row r="4923" spans="1:73" ht="15.75">
      <c r="A4923" s="7"/>
      <c r="BR4923" s="4"/>
      <c r="BS4923" s="4"/>
      <c r="BT4923" s="3"/>
      <c r="BU4923" s="3"/>
    </row>
    <row r="4924" spans="1:73" ht="15.75">
      <c r="A4924" s="7"/>
      <c r="BR4924" s="4"/>
      <c r="BS4924" s="4"/>
      <c r="BT4924" s="3"/>
      <c r="BU4924" s="3"/>
    </row>
    <row r="4925" spans="1:73" ht="15.75">
      <c r="A4925" s="7"/>
      <c r="BR4925" s="4"/>
      <c r="BS4925" s="4"/>
      <c r="BT4925" s="3"/>
      <c r="BU4925" s="3"/>
    </row>
    <row r="4926" spans="1:73" ht="15.75">
      <c r="A4926" s="7"/>
      <c r="BR4926" s="4"/>
      <c r="BS4926" s="4"/>
      <c r="BT4926" s="3"/>
      <c r="BU4926" s="3"/>
    </row>
    <row r="4927" spans="1:73" ht="15.75">
      <c r="A4927" s="7"/>
      <c r="BR4927" s="4"/>
      <c r="BS4927" s="4"/>
      <c r="BT4927" s="3"/>
      <c r="BU4927" s="3"/>
    </row>
    <row r="4928" spans="1:73" ht="15.75">
      <c r="A4928" s="7"/>
      <c r="BR4928" s="4"/>
      <c r="BS4928" s="4"/>
      <c r="BT4928" s="3"/>
      <c r="BU4928" s="3"/>
    </row>
    <row r="4929" spans="1:73" ht="15.75">
      <c r="A4929" s="7"/>
      <c r="BR4929" s="4"/>
      <c r="BS4929" s="4"/>
      <c r="BT4929" s="3"/>
      <c r="BU4929" s="3"/>
    </row>
    <row r="4930" spans="1:73" ht="15.75">
      <c r="A4930" s="7"/>
      <c r="BR4930" s="4"/>
      <c r="BS4930" s="4"/>
      <c r="BT4930" s="3"/>
      <c r="BU4930" s="3"/>
    </row>
    <row r="4931" spans="1:73" ht="15.75">
      <c r="A4931" s="7"/>
      <c r="BR4931" s="4"/>
      <c r="BS4931" s="4"/>
      <c r="BT4931" s="3"/>
      <c r="BU4931" s="3"/>
    </row>
    <row r="4932" spans="1:73" ht="15.75">
      <c r="A4932" s="7"/>
      <c r="BR4932" s="4"/>
      <c r="BS4932" s="4"/>
      <c r="BT4932" s="3"/>
      <c r="BU4932" s="3"/>
    </row>
    <row r="4933" spans="1:73" ht="15.75">
      <c r="A4933" s="7"/>
      <c r="BR4933" s="4"/>
      <c r="BS4933" s="4"/>
      <c r="BT4933" s="3"/>
      <c r="BU4933" s="3"/>
    </row>
    <row r="4934" spans="1:73" ht="15.75">
      <c r="A4934" s="7"/>
      <c r="BR4934" s="4"/>
      <c r="BS4934" s="4"/>
      <c r="BT4934" s="3"/>
      <c r="BU4934" s="3"/>
    </row>
    <row r="4935" spans="1:73" ht="15.75">
      <c r="A4935" s="7"/>
      <c r="BR4935" s="4"/>
      <c r="BS4935" s="4"/>
      <c r="BT4935" s="3"/>
      <c r="BU4935" s="3"/>
    </row>
    <row r="4936" spans="1:73" ht="15.75">
      <c r="A4936" s="7"/>
      <c r="BR4936" s="4"/>
      <c r="BS4936" s="4"/>
      <c r="BT4936" s="3"/>
      <c r="BU4936" s="3"/>
    </row>
    <row r="4937" spans="1:73" ht="15.75">
      <c r="A4937" s="7"/>
      <c r="BR4937" s="4"/>
      <c r="BS4937" s="4"/>
      <c r="BT4937" s="3"/>
      <c r="BU4937" s="3"/>
    </row>
    <row r="4938" spans="1:73" ht="15.75">
      <c r="A4938" s="7"/>
      <c r="BR4938" s="4"/>
      <c r="BS4938" s="4"/>
      <c r="BT4938" s="3"/>
      <c r="BU4938" s="3"/>
    </row>
    <row r="4939" spans="1:73" ht="15.75">
      <c r="A4939" s="7"/>
      <c r="BR4939" s="4"/>
      <c r="BS4939" s="4"/>
      <c r="BT4939" s="3"/>
      <c r="BU4939" s="3"/>
    </row>
    <row r="4940" spans="1:73" ht="15.75">
      <c r="A4940" s="7"/>
      <c r="BR4940" s="4"/>
      <c r="BS4940" s="4"/>
      <c r="BT4940" s="3"/>
      <c r="BU4940" s="3"/>
    </row>
    <row r="4941" spans="1:73" ht="15.75">
      <c r="A4941" s="7"/>
      <c r="BR4941" s="4"/>
      <c r="BS4941" s="4"/>
      <c r="BT4941" s="3"/>
      <c r="BU4941" s="3"/>
    </row>
    <row r="4942" spans="1:73" ht="15.75">
      <c r="A4942" s="7"/>
      <c r="BR4942" s="4"/>
      <c r="BS4942" s="4"/>
      <c r="BT4942" s="3"/>
      <c r="BU4942" s="3"/>
    </row>
    <row r="4943" spans="1:73" ht="15.75">
      <c r="A4943" s="7"/>
      <c r="BR4943" s="4"/>
      <c r="BS4943" s="4"/>
      <c r="BT4943" s="3"/>
      <c r="BU4943" s="3"/>
    </row>
    <row r="4944" spans="1:73" ht="15.75">
      <c r="A4944" s="7"/>
      <c r="BR4944" s="4"/>
      <c r="BS4944" s="4"/>
      <c r="BT4944" s="3"/>
      <c r="BU4944" s="3"/>
    </row>
    <row r="4945" spans="1:73" ht="15.75">
      <c r="A4945" s="7"/>
      <c r="BR4945" s="4"/>
      <c r="BS4945" s="4"/>
      <c r="BT4945" s="3"/>
      <c r="BU4945" s="3"/>
    </row>
    <row r="4946" spans="1:73" ht="15.75">
      <c r="A4946" s="7"/>
      <c r="BR4946" s="4"/>
      <c r="BS4946" s="4"/>
      <c r="BT4946" s="3"/>
      <c r="BU4946" s="3"/>
    </row>
    <row r="4947" spans="1:73" ht="15.75">
      <c r="A4947" s="7"/>
      <c r="BR4947" s="4"/>
      <c r="BS4947" s="4"/>
      <c r="BT4947" s="3"/>
      <c r="BU4947" s="3"/>
    </row>
    <row r="4948" spans="1:73" ht="15.75">
      <c r="A4948" s="7"/>
      <c r="BR4948" s="4"/>
      <c r="BS4948" s="4"/>
      <c r="BT4948" s="3"/>
      <c r="BU4948" s="3"/>
    </row>
    <row r="4949" spans="1:73" ht="15.75">
      <c r="A4949" s="7"/>
      <c r="BR4949" s="4"/>
      <c r="BS4949" s="4"/>
      <c r="BT4949" s="3"/>
      <c r="BU4949" s="3"/>
    </row>
    <row r="4950" spans="1:73" ht="15.75">
      <c r="A4950" s="7"/>
      <c r="BR4950" s="4"/>
      <c r="BS4950" s="4"/>
      <c r="BT4950" s="3"/>
      <c r="BU4950" s="3"/>
    </row>
    <row r="4951" spans="1:73" ht="15.75">
      <c r="A4951" s="7"/>
      <c r="BR4951" s="4"/>
      <c r="BS4951" s="4"/>
      <c r="BT4951" s="3"/>
      <c r="BU4951" s="3"/>
    </row>
    <row r="4952" spans="1:73" ht="15.75">
      <c r="A4952" s="7"/>
      <c r="BR4952" s="4"/>
      <c r="BS4952" s="4"/>
      <c r="BT4952" s="3"/>
      <c r="BU4952" s="3"/>
    </row>
    <row r="4953" spans="1:73" ht="15.75">
      <c r="A4953" s="7"/>
      <c r="BR4953" s="4"/>
      <c r="BS4953" s="4"/>
      <c r="BT4953" s="3"/>
      <c r="BU4953" s="3"/>
    </row>
    <row r="4954" spans="1:73" ht="15.75">
      <c r="A4954" s="7"/>
      <c r="BR4954" s="4"/>
      <c r="BS4954" s="4"/>
      <c r="BT4954" s="3"/>
      <c r="BU4954" s="3"/>
    </row>
    <row r="4955" spans="1:73" ht="15.75">
      <c r="A4955" s="7"/>
      <c r="BR4955" s="4"/>
      <c r="BS4955" s="4"/>
      <c r="BT4955" s="3"/>
      <c r="BU4955" s="3"/>
    </row>
    <row r="4956" spans="1:73" ht="15.75">
      <c r="A4956" s="7"/>
      <c r="BR4956" s="4"/>
      <c r="BS4956" s="4"/>
      <c r="BT4956" s="3"/>
      <c r="BU4956" s="3"/>
    </row>
    <row r="4957" spans="1:73" ht="15.75">
      <c r="A4957" s="7"/>
      <c r="BR4957" s="4"/>
      <c r="BS4957" s="4"/>
      <c r="BT4957" s="3"/>
      <c r="BU4957" s="3"/>
    </row>
    <row r="4958" spans="1:73" ht="15.75">
      <c r="A4958" s="7"/>
      <c r="BR4958" s="4"/>
      <c r="BS4958" s="4"/>
      <c r="BT4958" s="3"/>
      <c r="BU4958" s="3"/>
    </row>
    <row r="4959" spans="1:73" ht="15.75">
      <c r="A4959" s="7"/>
      <c r="BR4959" s="4"/>
      <c r="BS4959" s="4"/>
      <c r="BT4959" s="3"/>
      <c r="BU4959" s="3"/>
    </row>
    <row r="4960" spans="1:73" ht="15.75">
      <c r="A4960" s="7"/>
      <c r="BR4960" s="4"/>
      <c r="BS4960" s="4"/>
      <c r="BT4960" s="3"/>
      <c r="BU4960" s="3"/>
    </row>
    <row r="4961" spans="1:73" ht="15.75">
      <c r="A4961" s="7"/>
      <c r="BR4961" s="4"/>
      <c r="BS4961" s="4"/>
      <c r="BT4961" s="3"/>
      <c r="BU4961" s="3"/>
    </row>
    <row r="4962" spans="1:73" ht="15.75">
      <c r="A4962" s="7"/>
      <c r="BR4962" s="4"/>
      <c r="BS4962" s="4"/>
      <c r="BT4962" s="3"/>
      <c r="BU4962" s="3"/>
    </row>
    <row r="4963" spans="1:73" ht="15.75">
      <c r="A4963" s="7"/>
      <c r="BR4963" s="4"/>
      <c r="BS4963" s="4"/>
      <c r="BT4963" s="3"/>
      <c r="BU4963" s="3"/>
    </row>
    <row r="4964" spans="1:73" ht="15.75">
      <c r="A4964" s="7"/>
      <c r="BR4964" s="4"/>
      <c r="BS4964" s="4"/>
      <c r="BT4964" s="3"/>
      <c r="BU4964" s="3"/>
    </row>
    <row r="4965" spans="1:73" ht="15.75">
      <c r="A4965" s="7"/>
      <c r="BR4965" s="4"/>
      <c r="BS4965" s="4"/>
      <c r="BT4965" s="3"/>
      <c r="BU4965" s="3"/>
    </row>
    <row r="4966" spans="1:73" ht="15.75">
      <c r="A4966" s="7"/>
      <c r="BR4966" s="4"/>
      <c r="BS4966" s="4"/>
      <c r="BT4966" s="3"/>
      <c r="BU4966" s="3"/>
    </row>
    <row r="4967" spans="1:73" ht="15.75">
      <c r="A4967" s="7"/>
      <c r="BR4967" s="4"/>
      <c r="BS4967" s="4"/>
      <c r="BT4967" s="3"/>
      <c r="BU4967" s="3"/>
    </row>
    <row r="4968" spans="1:73" ht="15.75">
      <c r="A4968" s="7"/>
      <c r="BR4968" s="4"/>
      <c r="BS4968" s="4"/>
      <c r="BT4968" s="3"/>
      <c r="BU4968" s="3"/>
    </row>
    <row r="4969" spans="1:73" ht="15.75">
      <c r="A4969" s="7"/>
      <c r="BR4969" s="4"/>
      <c r="BS4969" s="4"/>
      <c r="BT4969" s="3"/>
      <c r="BU4969" s="3"/>
    </row>
    <row r="4970" spans="1:73" ht="15.75">
      <c r="A4970" s="7"/>
      <c r="BR4970" s="4"/>
      <c r="BS4970" s="4"/>
      <c r="BT4970" s="3"/>
      <c r="BU4970" s="3"/>
    </row>
    <row r="4971" spans="1:73" ht="15.75">
      <c r="A4971" s="7"/>
      <c r="BR4971" s="4"/>
      <c r="BS4971" s="4"/>
      <c r="BT4971" s="3"/>
      <c r="BU4971" s="3"/>
    </row>
    <row r="4972" spans="1:73" ht="15.75">
      <c r="A4972" s="7"/>
      <c r="BR4972" s="4"/>
      <c r="BS4972" s="4"/>
      <c r="BT4972" s="3"/>
      <c r="BU4972" s="3"/>
    </row>
    <row r="4973" spans="1:73" ht="15.75">
      <c r="A4973" s="7"/>
      <c r="BR4973" s="4"/>
      <c r="BS4973" s="4"/>
      <c r="BT4973" s="3"/>
      <c r="BU4973" s="3"/>
    </row>
    <row r="4974" spans="1:73" ht="15.75">
      <c r="A4974" s="7"/>
      <c r="BR4974" s="4"/>
      <c r="BS4974" s="4"/>
      <c r="BT4974" s="3"/>
      <c r="BU4974" s="3"/>
    </row>
    <row r="4975" spans="1:73" ht="15.75">
      <c r="A4975" s="7"/>
      <c r="BR4975" s="4"/>
      <c r="BS4975" s="4"/>
      <c r="BT4975" s="3"/>
      <c r="BU4975" s="3"/>
    </row>
    <row r="4976" spans="1:73" ht="15.75">
      <c r="A4976" s="7"/>
      <c r="BR4976" s="4"/>
      <c r="BS4976" s="4"/>
      <c r="BT4976" s="3"/>
      <c r="BU4976" s="3"/>
    </row>
    <row r="4977" spans="1:73" ht="15.75">
      <c r="A4977" s="7"/>
      <c r="BR4977" s="4"/>
      <c r="BS4977" s="4"/>
      <c r="BT4977" s="3"/>
      <c r="BU4977" s="3"/>
    </row>
    <row r="4978" spans="1:73" ht="15.75">
      <c r="A4978" s="7"/>
      <c r="BR4978" s="4"/>
      <c r="BS4978" s="4"/>
      <c r="BT4978" s="3"/>
      <c r="BU4978" s="3"/>
    </row>
    <row r="4979" spans="1:73" ht="15.75">
      <c r="A4979" s="7"/>
      <c r="BR4979" s="4"/>
      <c r="BS4979" s="4"/>
      <c r="BT4979" s="3"/>
      <c r="BU4979" s="3"/>
    </row>
    <row r="4980" spans="1:73" ht="15.75">
      <c r="A4980" s="7"/>
      <c r="BR4980" s="4"/>
      <c r="BS4980" s="4"/>
      <c r="BT4980" s="3"/>
      <c r="BU4980" s="3"/>
    </row>
    <row r="4981" spans="1:73" ht="15.75">
      <c r="A4981" s="7"/>
      <c r="BR4981" s="4"/>
      <c r="BS4981" s="4"/>
      <c r="BT4981" s="3"/>
      <c r="BU4981" s="3"/>
    </row>
    <row r="4982" spans="1:73" ht="15.75">
      <c r="A4982" s="7"/>
      <c r="BR4982" s="4"/>
      <c r="BS4982" s="4"/>
      <c r="BT4982" s="3"/>
      <c r="BU4982" s="3"/>
    </row>
    <row r="4983" spans="1:73" ht="15.75">
      <c r="A4983" s="7"/>
      <c r="BR4983" s="4"/>
      <c r="BS4983" s="4"/>
      <c r="BT4983" s="3"/>
      <c r="BU4983" s="3"/>
    </row>
    <row r="4984" spans="1:73" ht="15.75">
      <c r="A4984" s="7"/>
      <c r="BR4984" s="4"/>
      <c r="BS4984" s="4"/>
      <c r="BT4984" s="3"/>
      <c r="BU4984" s="3"/>
    </row>
    <row r="4985" spans="1:73" ht="15.75">
      <c r="A4985" s="7"/>
      <c r="BR4985" s="4"/>
      <c r="BS4985" s="4"/>
      <c r="BT4985" s="3"/>
      <c r="BU4985" s="3"/>
    </row>
    <row r="4986" spans="1:73" ht="15.75">
      <c r="A4986" s="7"/>
      <c r="BR4986" s="4"/>
      <c r="BS4986" s="4"/>
      <c r="BT4986" s="3"/>
      <c r="BU4986" s="3"/>
    </row>
    <row r="4987" spans="1:73" ht="15.75">
      <c r="A4987" s="7"/>
      <c r="BR4987" s="4"/>
      <c r="BS4987" s="4"/>
      <c r="BT4987" s="3"/>
      <c r="BU4987" s="3"/>
    </row>
    <row r="4988" spans="1:73" ht="15.75">
      <c r="A4988" s="7"/>
      <c r="BR4988" s="4"/>
      <c r="BS4988" s="4"/>
      <c r="BT4988" s="3"/>
      <c r="BU4988" s="3"/>
    </row>
    <row r="4989" spans="1:73" ht="15.75">
      <c r="A4989" s="7"/>
      <c r="BR4989" s="4"/>
      <c r="BS4989" s="4"/>
      <c r="BT4989" s="3"/>
      <c r="BU4989" s="3"/>
    </row>
    <row r="4990" spans="1:73" ht="15.75">
      <c r="A4990" s="7"/>
      <c r="BR4990" s="4"/>
      <c r="BS4990" s="4"/>
      <c r="BT4990" s="3"/>
      <c r="BU4990" s="3"/>
    </row>
    <row r="4991" spans="1:73" ht="15.75">
      <c r="A4991" s="7"/>
      <c r="BR4991" s="4"/>
      <c r="BS4991" s="4"/>
      <c r="BT4991" s="3"/>
      <c r="BU4991" s="3"/>
    </row>
    <row r="4992" spans="1:73" ht="15.75">
      <c r="A4992" s="7"/>
      <c r="BR4992" s="4"/>
      <c r="BS4992" s="4"/>
      <c r="BT4992" s="3"/>
      <c r="BU4992" s="3"/>
    </row>
    <row r="4993" spans="1:73" ht="15.75">
      <c r="A4993" s="7"/>
      <c r="BR4993" s="4"/>
      <c r="BS4993" s="4"/>
      <c r="BT4993" s="3"/>
      <c r="BU4993" s="3"/>
    </row>
    <row r="4994" spans="1:73" ht="15.75">
      <c r="A4994" s="7"/>
      <c r="BR4994" s="4"/>
      <c r="BS4994" s="4"/>
      <c r="BT4994" s="3"/>
      <c r="BU4994" s="3"/>
    </row>
    <row r="4995" spans="1:73" ht="15.75">
      <c r="A4995" s="7"/>
      <c r="BR4995" s="4"/>
      <c r="BS4995" s="4"/>
      <c r="BT4995" s="3"/>
      <c r="BU4995" s="3"/>
    </row>
    <row r="4996" spans="1:73" ht="15.75">
      <c r="A4996" s="7"/>
      <c r="BR4996" s="4"/>
      <c r="BS4996" s="4"/>
      <c r="BT4996" s="3"/>
      <c r="BU4996" s="3"/>
    </row>
    <row r="4997" spans="1:73" ht="15.75">
      <c r="A4997" s="7"/>
      <c r="BR4997" s="4"/>
      <c r="BS4997" s="4"/>
      <c r="BT4997" s="3"/>
      <c r="BU4997" s="3"/>
    </row>
    <row r="4998" spans="1:73" ht="15.75">
      <c r="A4998" s="7"/>
      <c r="BR4998" s="4"/>
      <c r="BS4998" s="4"/>
      <c r="BT4998" s="3"/>
      <c r="BU4998" s="3"/>
    </row>
    <row r="4999" spans="1:73" ht="15.75">
      <c r="A4999" s="7"/>
      <c r="BR4999" s="4"/>
      <c r="BS4999" s="4"/>
      <c r="BT4999" s="3"/>
      <c r="BU4999" s="3"/>
    </row>
    <row r="5000" spans="1:73" ht="15.75">
      <c r="A5000" s="7"/>
      <c r="BR5000" s="4"/>
      <c r="BS5000" s="4"/>
      <c r="BT5000" s="3"/>
      <c r="BU5000" s="3"/>
    </row>
    <row r="5001" spans="1:73" ht="15.75">
      <c r="A5001" s="7"/>
      <c r="BR5001" s="4"/>
      <c r="BS5001" s="4"/>
      <c r="BT5001" s="3"/>
      <c r="BU5001" s="3"/>
    </row>
    <row r="5002" spans="1:73" ht="15.75">
      <c r="A5002" s="7"/>
      <c r="BR5002" s="4"/>
      <c r="BS5002" s="4"/>
      <c r="BT5002" s="3"/>
      <c r="BU5002" s="3"/>
    </row>
    <row r="5003" spans="1:73" ht="15.75">
      <c r="A5003" s="7"/>
      <c r="BR5003" s="4"/>
      <c r="BS5003" s="4"/>
      <c r="BT5003" s="3"/>
      <c r="BU5003" s="3"/>
    </row>
    <row r="5004" spans="1:73" ht="15.75">
      <c r="A5004" s="7"/>
      <c r="BR5004" s="4"/>
      <c r="BS5004" s="4"/>
      <c r="BT5004" s="3"/>
      <c r="BU5004" s="3"/>
    </row>
    <row r="5005" spans="1:73" ht="15.75">
      <c r="A5005" s="7"/>
      <c r="BR5005" s="4"/>
      <c r="BS5005" s="4"/>
      <c r="BT5005" s="3"/>
      <c r="BU5005" s="3"/>
    </row>
    <row r="5006" spans="1:73" ht="15.75">
      <c r="A5006" s="7"/>
      <c r="BR5006" s="4"/>
      <c r="BS5006" s="4"/>
      <c r="BT5006" s="3"/>
      <c r="BU5006" s="3"/>
    </row>
    <row r="5007" spans="1:73" ht="15.75">
      <c r="A5007" s="7"/>
      <c r="BR5007" s="4"/>
      <c r="BS5007" s="4"/>
      <c r="BT5007" s="3"/>
      <c r="BU5007" s="3"/>
    </row>
    <row r="5008" spans="1:73" ht="15.75">
      <c r="A5008" s="7"/>
      <c r="BR5008" s="4"/>
      <c r="BS5008" s="4"/>
      <c r="BT5008" s="3"/>
      <c r="BU5008" s="3"/>
    </row>
    <row r="5009" spans="1:73" ht="15.75">
      <c r="A5009" s="7"/>
      <c r="BR5009" s="4"/>
      <c r="BS5009" s="4"/>
      <c r="BT5009" s="3"/>
      <c r="BU5009" s="3"/>
    </row>
    <row r="5010" spans="1:73" ht="15.75">
      <c r="A5010" s="7"/>
      <c r="BR5010" s="4"/>
      <c r="BS5010" s="4"/>
      <c r="BT5010" s="3"/>
      <c r="BU5010" s="3"/>
    </row>
    <row r="5011" spans="1:73" ht="15.75">
      <c r="A5011" s="7"/>
      <c r="BR5011" s="4"/>
      <c r="BS5011" s="4"/>
      <c r="BT5011" s="3"/>
      <c r="BU5011" s="3"/>
    </row>
    <row r="5012" spans="1:73" ht="15.75">
      <c r="A5012" s="7"/>
      <c r="BR5012" s="4"/>
      <c r="BS5012" s="4"/>
      <c r="BT5012" s="3"/>
      <c r="BU5012" s="3"/>
    </row>
    <row r="5013" spans="1:73" ht="15.75">
      <c r="A5013" s="7"/>
      <c r="BR5013" s="4"/>
      <c r="BS5013" s="4"/>
      <c r="BT5013" s="3"/>
      <c r="BU5013" s="3"/>
    </row>
    <row r="5014" spans="1:73" ht="15.75">
      <c r="A5014" s="7"/>
      <c r="BR5014" s="4"/>
      <c r="BS5014" s="4"/>
      <c r="BT5014" s="3"/>
      <c r="BU5014" s="3"/>
    </row>
    <row r="5015" spans="1:73" ht="15.75">
      <c r="A5015" s="7"/>
      <c r="BR5015" s="4"/>
      <c r="BS5015" s="4"/>
      <c r="BT5015" s="3"/>
      <c r="BU5015" s="3"/>
    </row>
    <row r="5016" spans="1:73" ht="15.75">
      <c r="A5016" s="7"/>
      <c r="BR5016" s="4"/>
      <c r="BS5016" s="4"/>
      <c r="BT5016" s="3"/>
      <c r="BU5016" s="3"/>
    </row>
    <row r="5017" spans="1:73" ht="15.75">
      <c r="A5017" s="7"/>
      <c r="BR5017" s="4"/>
      <c r="BS5017" s="4"/>
      <c r="BT5017" s="3"/>
      <c r="BU5017" s="3"/>
    </row>
    <row r="5018" spans="1:73" ht="15.75">
      <c r="A5018" s="7"/>
      <c r="BR5018" s="4"/>
      <c r="BS5018" s="4"/>
      <c r="BT5018" s="3"/>
      <c r="BU5018" s="3"/>
    </row>
    <row r="5019" spans="1:73" ht="15.75">
      <c r="A5019" s="7"/>
      <c r="BR5019" s="4"/>
      <c r="BS5019" s="4"/>
      <c r="BT5019" s="3"/>
      <c r="BU5019" s="3"/>
    </row>
    <row r="5020" spans="1:73" ht="15.75">
      <c r="A5020" s="7"/>
      <c r="BR5020" s="4"/>
      <c r="BS5020" s="4"/>
      <c r="BT5020" s="3"/>
      <c r="BU5020" s="3"/>
    </row>
    <row r="5021" spans="1:73" ht="15.75">
      <c r="A5021" s="7"/>
      <c r="BR5021" s="4"/>
      <c r="BS5021" s="4"/>
      <c r="BT5021" s="3"/>
      <c r="BU5021" s="3"/>
    </row>
    <row r="5022" spans="1:73" ht="15.75">
      <c r="A5022" s="7"/>
      <c r="BR5022" s="4"/>
      <c r="BS5022" s="4"/>
      <c r="BT5022" s="3"/>
      <c r="BU5022" s="3"/>
    </row>
    <row r="5023" spans="1:73" ht="15.75">
      <c r="A5023" s="7"/>
      <c r="BR5023" s="4"/>
      <c r="BS5023" s="4"/>
      <c r="BT5023" s="3"/>
      <c r="BU5023" s="3"/>
    </row>
    <row r="5024" spans="1:73" ht="15.75">
      <c r="A5024" s="7"/>
      <c r="BR5024" s="4"/>
      <c r="BS5024" s="4"/>
      <c r="BT5024" s="3"/>
      <c r="BU5024" s="3"/>
    </row>
    <row r="5025" spans="1:73" ht="15.75">
      <c r="A5025" s="7"/>
      <c r="BR5025" s="4"/>
      <c r="BS5025" s="4"/>
      <c r="BT5025" s="3"/>
      <c r="BU5025" s="3"/>
    </row>
    <row r="5026" spans="1:73" ht="15.75">
      <c r="A5026" s="7"/>
      <c r="BR5026" s="4"/>
      <c r="BS5026" s="4"/>
      <c r="BT5026" s="3"/>
      <c r="BU5026" s="3"/>
    </row>
    <row r="5027" spans="1:73" ht="15.75">
      <c r="A5027" s="7"/>
      <c r="BR5027" s="4"/>
      <c r="BS5027" s="4"/>
      <c r="BT5027" s="3"/>
      <c r="BU5027" s="3"/>
    </row>
    <row r="5028" spans="1:73" ht="15.75">
      <c r="A5028" s="7"/>
      <c r="BR5028" s="4"/>
      <c r="BS5028" s="4"/>
      <c r="BT5028" s="3"/>
      <c r="BU5028" s="3"/>
    </row>
    <row r="5029" spans="1:73" ht="15.75">
      <c r="A5029" s="7"/>
      <c r="BR5029" s="4"/>
      <c r="BS5029" s="4"/>
      <c r="BT5029" s="3"/>
      <c r="BU5029" s="3"/>
    </row>
    <row r="5030" spans="1:73" ht="15.75">
      <c r="A5030" s="7"/>
      <c r="BR5030" s="4"/>
      <c r="BS5030" s="4"/>
      <c r="BT5030" s="3"/>
      <c r="BU5030" s="3"/>
    </row>
    <row r="5031" spans="1:73" ht="15.75">
      <c r="A5031" s="7"/>
      <c r="BR5031" s="4"/>
      <c r="BS5031" s="4"/>
      <c r="BT5031" s="3"/>
      <c r="BU5031" s="3"/>
    </row>
    <row r="5032" spans="1:73" ht="15.75">
      <c r="A5032" s="7"/>
      <c r="BR5032" s="4"/>
      <c r="BS5032" s="4"/>
      <c r="BT5032" s="3"/>
      <c r="BU5032" s="3"/>
    </row>
    <row r="5033" spans="1:73" ht="15.75">
      <c r="A5033" s="7"/>
      <c r="BR5033" s="4"/>
      <c r="BS5033" s="4"/>
      <c r="BT5033" s="3"/>
      <c r="BU5033" s="3"/>
    </row>
    <row r="5034" spans="1:73" ht="15.75">
      <c r="A5034" s="7"/>
      <c r="BR5034" s="4"/>
      <c r="BS5034" s="4"/>
      <c r="BT5034" s="3"/>
      <c r="BU5034" s="3"/>
    </row>
    <row r="5035" spans="1:73" ht="15.75">
      <c r="A5035" s="7"/>
      <c r="BR5035" s="4"/>
      <c r="BS5035" s="4"/>
      <c r="BT5035" s="3"/>
      <c r="BU5035" s="3"/>
    </row>
    <row r="5036" spans="1:73" ht="15.75">
      <c r="A5036" s="7"/>
      <c r="BR5036" s="4"/>
      <c r="BS5036" s="4"/>
      <c r="BT5036" s="3"/>
      <c r="BU5036" s="3"/>
    </row>
    <row r="5037" spans="1:73" ht="15.75">
      <c r="A5037" s="7"/>
      <c r="BR5037" s="4"/>
      <c r="BS5037" s="4"/>
      <c r="BT5037" s="3"/>
      <c r="BU5037" s="3"/>
    </row>
    <row r="5038" spans="1:73" ht="15.75">
      <c r="A5038" s="7"/>
      <c r="BR5038" s="4"/>
      <c r="BS5038" s="4"/>
      <c r="BT5038" s="3"/>
      <c r="BU5038" s="3"/>
    </row>
    <row r="5039" spans="1:73" ht="15.75">
      <c r="A5039" s="7"/>
      <c r="BR5039" s="4"/>
      <c r="BS5039" s="4"/>
      <c r="BT5039" s="3"/>
      <c r="BU5039" s="3"/>
    </row>
    <row r="5040" spans="1:73" ht="15.75">
      <c r="A5040" s="7"/>
      <c r="BR5040" s="4"/>
      <c r="BS5040" s="4"/>
      <c r="BT5040" s="3"/>
      <c r="BU5040" s="3"/>
    </row>
    <row r="5041" spans="1:73" ht="15.75">
      <c r="A5041" s="7"/>
      <c r="BR5041" s="4"/>
      <c r="BS5041" s="4"/>
      <c r="BT5041" s="3"/>
      <c r="BU5041" s="3"/>
    </row>
    <row r="5042" spans="1:73" ht="15.75">
      <c r="A5042" s="7"/>
      <c r="BR5042" s="4"/>
      <c r="BS5042" s="4"/>
      <c r="BT5042" s="3"/>
      <c r="BU5042" s="3"/>
    </row>
    <row r="5043" spans="1:73" ht="15.75">
      <c r="A5043" s="7"/>
      <c r="BR5043" s="4"/>
      <c r="BS5043" s="4"/>
      <c r="BT5043" s="3"/>
      <c r="BU5043" s="3"/>
    </row>
    <row r="5044" spans="1:73" ht="15.75">
      <c r="A5044" s="7"/>
      <c r="BR5044" s="4"/>
      <c r="BS5044" s="4"/>
      <c r="BT5044" s="3"/>
      <c r="BU5044" s="3"/>
    </row>
    <row r="5045" spans="1:73" ht="15.75">
      <c r="A5045" s="7"/>
      <c r="BR5045" s="4"/>
      <c r="BS5045" s="4"/>
      <c r="BT5045" s="3"/>
      <c r="BU5045" s="3"/>
    </row>
    <row r="5046" spans="1:73" ht="15.75">
      <c r="A5046" s="7"/>
      <c r="BR5046" s="4"/>
      <c r="BS5046" s="4"/>
      <c r="BT5046" s="3"/>
      <c r="BU5046" s="3"/>
    </row>
    <row r="5047" spans="1:73" ht="15.75">
      <c r="A5047" s="7"/>
      <c r="BR5047" s="4"/>
      <c r="BS5047" s="4"/>
      <c r="BT5047" s="3"/>
      <c r="BU5047" s="3"/>
    </row>
    <row r="5048" spans="1:73" ht="15.75">
      <c r="A5048" s="7"/>
      <c r="BR5048" s="4"/>
      <c r="BS5048" s="4"/>
      <c r="BT5048" s="3"/>
      <c r="BU5048" s="3"/>
    </row>
    <row r="5049" spans="1:73" ht="15.75">
      <c r="A5049" s="7"/>
      <c r="BR5049" s="4"/>
      <c r="BS5049" s="4"/>
      <c r="BT5049" s="3"/>
      <c r="BU5049" s="3"/>
    </row>
    <row r="5050" spans="1:73" ht="15.75">
      <c r="A5050" s="7"/>
      <c r="BR5050" s="4"/>
      <c r="BS5050" s="4"/>
      <c r="BT5050" s="3"/>
      <c r="BU5050" s="3"/>
    </row>
    <row r="5051" spans="1:73" ht="15.75">
      <c r="A5051" s="7"/>
      <c r="BR5051" s="4"/>
      <c r="BS5051" s="4"/>
      <c r="BT5051" s="3"/>
      <c r="BU5051" s="3"/>
    </row>
    <row r="5052" spans="1:73" ht="15.75">
      <c r="A5052" s="7"/>
      <c r="BR5052" s="4"/>
      <c r="BS5052" s="4"/>
      <c r="BT5052" s="3"/>
      <c r="BU5052" s="3"/>
    </row>
    <row r="5053" spans="1:73" ht="15.75">
      <c r="A5053" s="7"/>
      <c r="BR5053" s="4"/>
      <c r="BS5053" s="4"/>
      <c r="BT5053" s="3"/>
      <c r="BU5053" s="3"/>
    </row>
    <row r="5054" spans="1:73" ht="15.75">
      <c r="A5054" s="7"/>
      <c r="BR5054" s="4"/>
      <c r="BS5054" s="4"/>
      <c r="BT5054" s="3"/>
      <c r="BU5054" s="3"/>
    </row>
    <row r="5055" spans="1:73" ht="15.75">
      <c r="A5055" s="7"/>
      <c r="BR5055" s="4"/>
      <c r="BS5055" s="4"/>
      <c r="BT5055" s="3"/>
      <c r="BU5055" s="3"/>
    </row>
    <row r="5056" spans="1:73" ht="15.75">
      <c r="A5056" s="7"/>
      <c r="BR5056" s="4"/>
      <c r="BS5056" s="4"/>
      <c r="BT5056" s="3"/>
      <c r="BU5056" s="3"/>
    </row>
    <row r="5057" spans="1:73" ht="15.75">
      <c r="A5057" s="7"/>
      <c r="BR5057" s="4"/>
      <c r="BS5057" s="4"/>
      <c r="BT5057" s="3"/>
      <c r="BU5057" s="3"/>
    </row>
    <row r="5058" spans="1:73" ht="15.75">
      <c r="A5058" s="7"/>
      <c r="BR5058" s="4"/>
      <c r="BS5058" s="4"/>
      <c r="BT5058" s="3"/>
      <c r="BU5058" s="3"/>
    </row>
    <row r="5059" spans="1:73" ht="15.75">
      <c r="A5059" s="7"/>
      <c r="BR5059" s="4"/>
      <c r="BS5059" s="4"/>
      <c r="BT5059" s="3"/>
      <c r="BU5059" s="3"/>
    </row>
    <row r="5060" spans="1:73" ht="15.75">
      <c r="A5060" s="7"/>
      <c r="BR5060" s="4"/>
      <c r="BS5060" s="4"/>
      <c r="BT5060" s="3"/>
      <c r="BU5060" s="3"/>
    </row>
    <row r="5061" spans="1:73" ht="15.75">
      <c r="A5061" s="7"/>
      <c r="BR5061" s="4"/>
      <c r="BS5061" s="4"/>
      <c r="BT5061" s="3"/>
      <c r="BU5061" s="3"/>
    </row>
    <row r="5062" spans="1:73" ht="15.75">
      <c r="A5062" s="7"/>
      <c r="BR5062" s="4"/>
      <c r="BS5062" s="4"/>
      <c r="BT5062" s="3"/>
      <c r="BU5062" s="3"/>
    </row>
    <row r="5063" spans="1:73" ht="15.75">
      <c r="A5063" s="7"/>
      <c r="BR5063" s="4"/>
      <c r="BS5063" s="4"/>
      <c r="BT5063" s="3"/>
      <c r="BU5063" s="3"/>
    </row>
    <row r="5064" spans="1:73" ht="15.75">
      <c r="A5064" s="7"/>
      <c r="BR5064" s="4"/>
      <c r="BS5064" s="4"/>
      <c r="BT5064" s="3"/>
      <c r="BU5064" s="3"/>
    </row>
    <row r="5065" spans="1:73" ht="15.75">
      <c r="A5065" s="7"/>
      <c r="BR5065" s="4"/>
      <c r="BS5065" s="4"/>
      <c r="BT5065" s="3"/>
      <c r="BU5065" s="3"/>
    </row>
    <row r="5066" spans="1:73" ht="15.75">
      <c r="A5066" s="7"/>
      <c r="BR5066" s="4"/>
      <c r="BS5066" s="4"/>
      <c r="BT5066" s="3"/>
      <c r="BU5066" s="3"/>
    </row>
    <row r="5067" spans="1:73" ht="15.75">
      <c r="A5067" s="7"/>
      <c r="BR5067" s="4"/>
      <c r="BS5067" s="4"/>
      <c r="BT5067" s="3"/>
      <c r="BU5067" s="3"/>
    </row>
    <row r="5068" spans="1:73" ht="15.75">
      <c r="A5068" s="7"/>
      <c r="BR5068" s="4"/>
      <c r="BS5068" s="4"/>
      <c r="BT5068" s="3"/>
      <c r="BU5068" s="3"/>
    </row>
    <row r="5069" spans="1:73" ht="15.75">
      <c r="A5069" s="7"/>
      <c r="BR5069" s="4"/>
      <c r="BS5069" s="4"/>
      <c r="BT5069" s="3"/>
      <c r="BU5069" s="3"/>
    </row>
    <row r="5070" spans="1:73" ht="15.75">
      <c r="A5070" s="7"/>
      <c r="BR5070" s="4"/>
      <c r="BS5070" s="4"/>
      <c r="BT5070" s="3"/>
      <c r="BU5070" s="3"/>
    </row>
    <row r="5071" spans="1:73" ht="15.75">
      <c r="A5071" s="7"/>
      <c r="BR5071" s="4"/>
      <c r="BS5071" s="4"/>
      <c r="BT5071" s="3"/>
      <c r="BU5071" s="3"/>
    </row>
    <row r="5072" spans="1:73" ht="15.75">
      <c r="A5072" s="7"/>
      <c r="BR5072" s="4"/>
      <c r="BS5072" s="4"/>
      <c r="BT5072" s="3"/>
      <c r="BU5072" s="3"/>
    </row>
    <row r="5073" spans="1:73" ht="15.75">
      <c r="A5073" s="7"/>
      <c r="BR5073" s="4"/>
      <c r="BS5073" s="4"/>
      <c r="BT5073" s="3"/>
      <c r="BU5073" s="3"/>
    </row>
    <row r="5074" spans="1:73" ht="15.75">
      <c r="A5074" s="7"/>
      <c r="BR5074" s="4"/>
      <c r="BS5074" s="4"/>
      <c r="BT5074" s="3"/>
      <c r="BU5074" s="3"/>
    </row>
    <row r="5075" spans="1:73" ht="15.75">
      <c r="A5075" s="7"/>
      <c r="BR5075" s="4"/>
      <c r="BS5075" s="4"/>
      <c r="BT5075" s="3"/>
      <c r="BU5075" s="3"/>
    </row>
    <row r="5076" spans="1:73" ht="15.75">
      <c r="A5076" s="7"/>
      <c r="BR5076" s="4"/>
      <c r="BS5076" s="4"/>
      <c r="BT5076" s="3"/>
      <c r="BU5076" s="3"/>
    </row>
    <row r="5077" spans="1:73" ht="15.75">
      <c r="A5077" s="7"/>
      <c r="BR5077" s="4"/>
      <c r="BS5077" s="4"/>
      <c r="BT5077" s="3"/>
      <c r="BU5077" s="3"/>
    </row>
    <row r="5078" spans="1:73" ht="15.75">
      <c r="A5078" s="7"/>
      <c r="BR5078" s="4"/>
      <c r="BS5078" s="4"/>
      <c r="BT5078" s="3"/>
      <c r="BU5078" s="3"/>
    </row>
    <row r="5079" spans="1:73" ht="15.75">
      <c r="A5079" s="7"/>
      <c r="BR5079" s="4"/>
      <c r="BS5079" s="4"/>
      <c r="BT5079" s="3"/>
      <c r="BU5079" s="3"/>
    </row>
    <row r="5080" spans="1:73" ht="15.75">
      <c r="A5080" s="7"/>
      <c r="BR5080" s="4"/>
      <c r="BS5080" s="4"/>
      <c r="BT5080" s="3"/>
      <c r="BU5080" s="3"/>
    </row>
    <row r="5081" spans="1:73" ht="15.75">
      <c r="A5081" s="7"/>
      <c r="BR5081" s="4"/>
      <c r="BS5081" s="4"/>
      <c r="BT5081" s="3"/>
      <c r="BU5081" s="3"/>
    </row>
    <row r="5082" spans="1:73" ht="15.75">
      <c r="A5082" s="7"/>
      <c r="BR5082" s="4"/>
      <c r="BS5082" s="4"/>
      <c r="BT5082" s="3"/>
      <c r="BU5082" s="3"/>
    </row>
    <row r="5083" spans="1:73" ht="15.75">
      <c r="A5083" s="7"/>
      <c r="BR5083" s="4"/>
      <c r="BS5083" s="4"/>
      <c r="BT5083" s="3"/>
      <c r="BU5083" s="3"/>
    </row>
    <row r="5084" spans="1:73" ht="15.75">
      <c r="A5084" s="7"/>
      <c r="BR5084" s="4"/>
      <c r="BS5084" s="4"/>
      <c r="BT5084" s="3"/>
      <c r="BU5084" s="3"/>
    </row>
    <row r="5085" spans="1:73" ht="15.75">
      <c r="A5085" s="7"/>
      <c r="BR5085" s="4"/>
      <c r="BS5085" s="4"/>
      <c r="BT5085" s="3"/>
      <c r="BU5085" s="3"/>
    </row>
    <row r="5086" spans="1:73" ht="15.75">
      <c r="A5086" s="7"/>
      <c r="BR5086" s="4"/>
      <c r="BS5086" s="4"/>
      <c r="BT5086" s="3"/>
      <c r="BU5086" s="3"/>
    </row>
    <row r="5087" spans="1:73" ht="15.75">
      <c r="A5087" s="7"/>
      <c r="BR5087" s="4"/>
      <c r="BS5087" s="4"/>
      <c r="BT5087" s="3"/>
      <c r="BU5087" s="3"/>
    </row>
    <row r="5088" spans="1:73" ht="15.75">
      <c r="A5088" s="7"/>
      <c r="BR5088" s="4"/>
      <c r="BS5088" s="4"/>
      <c r="BT5088" s="3"/>
      <c r="BU5088" s="3"/>
    </row>
    <row r="5089" spans="1:73" ht="15.75">
      <c r="A5089" s="7"/>
      <c r="BR5089" s="4"/>
      <c r="BS5089" s="4"/>
      <c r="BT5089" s="3"/>
      <c r="BU5089" s="3"/>
    </row>
    <row r="5090" spans="1:73" ht="15.75">
      <c r="A5090" s="7"/>
      <c r="BR5090" s="4"/>
      <c r="BS5090" s="4"/>
      <c r="BT5090" s="3"/>
      <c r="BU5090" s="3"/>
    </row>
    <row r="5091" spans="1:73" ht="15.75">
      <c r="A5091" s="7"/>
      <c r="BR5091" s="4"/>
      <c r="BS5091" s="4"/>
      <c r="BT5091" s="3"/>
      <c r="BU5091" s="3"/>
    </row>
    <row r="5092" spans="1:73" ht="15.75">
      <c r="A5092" s="7"/>
      <c r="BR5092" s="4"/>
      <c r="BS5092" s="4"/>
      <c r="BT5092" s="3"/>
      <c r="BU5092" s="3"/>
    </row>
    <row r="5093" spans="1:73" ht="15.75">
      <c r="A5093" s="7"/>
      <c r="BR5093" s="4"/>
      <c r="BS5093" s="4"/>
      <c r="BT5093" s="3"/>
      <c r="BU5093" s="3"/>
    </row>
    <row r="5094" spans="1:73" ht="15.75">
      <c r="A5094" s="7"/>
      <c r="BR5094" s="4"/>
      <c r="BS5094" s="4"/>
      <c r="BT5094" s="3"/>
      <c r="BU5094" s="3"/>
    </row>
    <row r="5095" spans="1:73" ht="15.75">
      <c r="A5095" s="7"/>
      <c r="BR5095" s="4"/>
      <c r="BS5095" s="4"/>
      <c r="BT5095" s="3"/>
      <c r="BU5095" s="3"/>
    </row>
    <row r="5096" spans="1:73" ht="15.75">
      <c r="A5096" s="7"/>
      <c r="BR5096" s="4"/>
      <c r="BS5096" s="4"/>
      <c r="BT5096" s="3"/>
      <c r="BU5096" s="3"/>
    </row>
    <row r="5097" spans="1:73" ht="15.75">
      <c r="A5097" s="7"/>
      <c r="BR5097" s="4"/>
      <c r="BS5097" s="4"/>
      <c r="BT5097" s="3"/>
      <c r="BU5097" s="3"/>
    </row>
    <row r="5098" spans="1:73" ht="15.75">
      <c r="A5098" s="7"/>
      <c r="BR5098" s="4"/>
      <c r="BS5098" s="4"/>
      <c r="BT5098" s="3"/>
      <c r="BU5098" s="3"/>
    </row>
    <row r="5099" spans="1:73" ht="15.75">
      <c r="A5099" s="7"/>
      <c r="BR5099" s="4"/>
      <c r="BS5099" s="4"/>
      <c r="BT5099" s="3"/>
      <c r="BU5099" s="3"/>
    </row>
    <row r="5100" spans="1:73" ht="15.75">
      <c r="A5100" s="7"/>
      <c r="BR5100" s="4"/>
      <c r="BS5100" s="4"/>
      <c r="BT5100" s="3"/>
      <c r="BU5100" s="3"/>
    </row>
    <row r="5101" spans="1:73" ht="15.75">
      <c r="A5101" s="7"/>
      <c r="BR5101" s="4"/>
      <c r="BS5101" s="4"/>
      <c r="BT5101" s="3"/>
      <c r="BU5101" s="3"/>
    </row>
    <row r="5102" spans="1:73" ht="15.75">
      <c r="A5102" s="7"/>
      <c r="BR5102" s="4"/>
      <c r="BS5102" s="4"/>
      <c r="BT5102" s="3"/>
      <c r="BU5102" s="3"/>
    </row>
    <row r="5103" spans="1:73" ht="15.75">
      <c r="A5103" s="7"/>
      <c r="BR5103" s="4"/>
      <c r="BS5103" s="4"/>
      <c r="BT5103" s="3"/>
      <c r="BU5103" s="3"/>
    </row>
    <row r="5104" spans="1:73" ht="15.75">
      <c r="A5104" s="7"/>
      <c r="BR5104" s="4"/>
      <c r="BS5104" s="4"/>
      <c r="BT5104" s="3"/>
      <c r="BU5104" s="3"/>
    </row>
    <row r="5105" spans="1:73" ht="15.75">
      <c r="A5105" s="7"/>
      <c r="BR5105" s="4"/>
      <c r="BS5105" s="4"/>
      <c r="BT5105" s="3"/>
      <c r="BU5105" s="3"/>
    </row>
    <row r="5106" spans="1:73" ht="15.75">
      <c r="A5106" s="7"/>
      <c r="BR5106" s="4"/>
      <c r="BS5106" s="4"/>
      <c r="BT5106" s="3"/>
      <c r="BU5106" s="3"/>
    </row>
    <row r="5107" spans="1:73" ht="15.75">
      <c r="A5107" s="7"/>
      <c r="BR5107" s="4"/>
      <c r="BS5107" s="4"/>
      <c r="BT5107" s="3"/>
      <c r="BU5107" s="3"/>
    </row>
    <row r="5108" spans="1:73" ht="15.75">
      <c r="A5108" s="7"/>
      <c r="BR5108" s="4"/>
      <c r="BS5108" s="4"/>
      <c r="BT5108" s="3"/>
      <c r="BU5108" s="3"/>
    </row>
    <row r="5109" spans="1:73" ht="15.75">
      <c r="A5109" s="7"/>
      <c r="BR5109" s="4"/>
      <c r="BS5109" s="4"/>
      <c r="BT5109" s="3"/>
      <c r="BU5109" s="3"/>
    </row>
    <row r="5110" spans="1:73" ht="15.75">
      <c r="A5110" s="7"/>
      <c r="BR5110" s="4"/>
      <c r="BS5110" s="4"/>
      <c r="BT5110" s="3"/>
      <c r="BU5110" s="3"/>
    </row>
    <row r="5111" spans="1:73" ht="15.75">
      <c r="A5111" s="7"/>
      <c r="BR5111" s="4"/>
      <c r="BS5111" s="4"/>
      <c r="BT5111" s="3"/>
      <c r="BU5111" s="3"/>
    </row>
    <row r="5112" spans="1:73" ht="15.75">
      <c r="A5112" s="7"/>
      <c r="BR5112" s="4"/>
      <c r="BS5112" s="4"/>
      <c r="BT5112" s="3"/>
      <c r="BU5112" s="3"/>
    </row>
    <row r="5113" spans="1:73" ht="15.75">
      <c r="A5113" s="7"/>
      <c r="BR5113" s="4"/>
      <c r="BS5113" s="4"/>
      <c r="BT5113" s="3"/>
      <c r="BU5113" s="3"/>
    </row>
    <row r="5114" spans="1:73" ht="15.75">
      <c r="A5114" s="7"/>
      <c r="BR5114" s="4"/>
      <c r="BS5114" s="4"/>
      <c r="BT5114" s="3"/>
      <c r="BU5114" s="3"/>
    </row>
    <row r="5115" spans="1:73" ht="15.75">
      <c r="A5115" s="7"/>
      <c r="BR5115" s="4"/>
      <c r="BS5115" s="4"/>
      <c r="BT5115" s="3"/>
      <c r="BU5115" s="3"/>
    </row>
    <row r="5116" spans="1:73" ht="15.75">
      <c r="A5116" s="7"/>
      <c r="BR5116" s="4"/>
      <c r="BS5116" s="4"/>
      <c r="BT5116" s="3"/>
      <c r="BU5116" s="3"/>
    </row>
    <row r="5117" spans="1:73" ht="15.75">
      <c r="A5117" s="7"/>
      <c r="BR5117" s="4"/>
      <c r="BS5117" s="4"/>
      <c r="BT5117" s="3"/>
      <c r="BU5117" s="3"/>
    </row>
    <row r="5118" spans="1:73" ht="15.75">
      <c r="A5118" s="7"/>
      <c r="BR5118" s="4"/>
      <c r="BS5118" s="4"/>
      <c r="BT5118" s="3"/>
      <c r="BU5118" s="3"/>
    </row>
    <row r="5119" spans="1:73" ht="15.75">
      <c r="A5119" s="7"/>
      <c r="BR5119" s="4"/>
      <c r="BS5119" s="4"/>
      <c r="BT5119" s="3"/>
      <c r="BU5119" s="3"/>
    </row>
    <row r="5120" spans="1:73" ht="15.75">
      <c r="A5120" s="7"/>
      <c r="BR5120" s="4"/>
      <c r="BS5120" s="4"/>
      <c r="BT5120" s="3"/>
      <c r="BU5120" s="3"/>
    </row>
    <row r="5121" spans="1:73" ht="15.75">
      <c r="A5121" s="7"/>
      <c r="BR5121" s="4"/>
      <c r="BS5121" s="4"/>
      <c r="BT5121" s="3"/>
      <c r="BU5121" s="3"/>
    </row>
    <row r="5122" spans="1:73" ht="15.75">
      <c r="A5122" s="7"/>
      <c r="BR5122" s="4"/>
      <c r="BS5122" s="4"/>
      <c r="BT5122" s="3"/>
      <c r="BU5122" s="3"/>
    </row>
    <row r="5123" spans="1:73" ht="15.75">
      <c r="A5123" s="7"/>
      <c r="BR5123" s="4"/>
      <c r="BS5123" s="4"/>
      <c r="BT5123" s="3"/>
      <c r="BU5123" s="3"/>
    </row>
    <row r="5124" spans="1:73" ht="15.75">
      <c r="A5124" s="7"/>
      <c r="BR5124" s="4"/>
      <c r="BS5124" s="4"/>
      <c r="BT5124" s="3"/>
      <c r="BU5124" s="3"/>
    </row>
    <row r="5125" spans="1:73" ht="15.75">
      <c r="A5125" s="7"/>
      <c r="BR5125" s="4"/>
      <c r="BS5125" s="4"/>
      <c r="BT5125" s="3"/>
      <c r="BU5125" s="3"/>
    </row>
    <row r="5126" spans="1:73" ht="15.75">
      <c r="A5126" s="7"/>
      <c r="BR5126" s="4"/>
      <c r="BS5126" s="4"/>
      <c r="BT5126" s="3"/>
      <c r="BU5126" s="3"/>
    </row>
    <row r="5127" spans="1:73" ht="15.75">
      <c r="A5127" s="7"/>
      <c r="BR5127" s="4"/>
      <c r="BS5127" s="4"/>
      <c r="BT5127" s="3"/>
      <c r="BU5127" s="3"/>
    </row>
    <row r="5128" spans="1:73" ht="15.75">
      <c r="A5128" s="7"/>
      <c r="BR5128" s="4"/>
      <c r="BS5128" s="4"/>
      <c r="BT5128" s="3"/>
      <c r="BU5128" s="3"/>
    </row>
    <row r="5129" spans="1:73" ht="15.75">
      <c r="A5129" s="7"/>
      <c r="BR5129" s="4"/>
      <c r="BS5129" s="4"/>
      <c r="BT5129" s="3"/>
      <c r="BU5129" s="3"/>
    </row>
    <row r="5130" spans="1:73" ht="15.75">
      <c r="A5130" s="7"/>
      <c r="BR5130" s="4"/>
      <c r="BS5130" s="4"/>
      <c r="BT5130" s="3"/>
      <c r="BU5130" s="3"/>
    </row>
    <row r="5131" spans="1:73" ht="15.75">
      <c r="A5131" s="7"/>
      <c r="BR5131" s="4"/>
      <c r="BS5131" s="4"/>
      <c r="BT5131" s="3"/>
      <c r="BU5131" s="3"/>
    </row>
    <row r="5132" spans="1:73" ht="15.75">
      <c r="A5132" s="7"/>
      <c r="BR5132" s="4"/>
      <c r="BS5132" s="4"/>
      <c r="BT5132" s="3"/>
      <c r="BU5132" s="3"/>
    </row>
    <row r="5133" spans="1:73" ht="15.75">
      <c r="A5133" s="7"/>
      <c r="BR5133" s="4"/>
      <c r="BS5133" s="4"/>
      <c r="BT5133" s="3"/>
      <c r="BU5133" s="3"/>
    </row>
    <row r="5134" spans="1:73" ht="15.75">
      <c r="A5134" s="7"/>
      <c r="BR5134" s="4"/>
      <c r="BS5134" s="4"/>
      <c r="BT5134" s="3"/>
      <c r="BU5134" s="3"/>
    </row>
    <row r="5135" spans="1:73" ht="15.75">
      <c r="A5135" s="7"/>
      <c r="BR5135" s="4"/>
      <c r="BS5135" s="4"/>
      <c r="BT5135" s="3"/>
      <c r="BU5135" s="3"/>
    </row>
    <row r="5136" spans="1:73" ht="15.75">
      <c r="A5136" s="7"/>
      <c r="BR5136" s="4"/>
      <c r="BS5136" s="4"/>
      <c r="BT5136" s="3"/>
      <c r="BU5136" s="3"/>
    </row>
    <row r="5137" spans="1:73" ht="15.75">
      <c r="A5137" s="7"/>
      <c r="BR5137" s="4"/>
      <c r="BS5137" s="4"/>
      <c r="BT5137" s="3"/>
      <c r="BU5137" s="3"/>
    </row>
    <row r="5138" spans="1:73" ht="15.75">
      <c r="A5138" s="7"/>
      <c r="BR5138" s="4"/>
      <c r="BS5138" s="4"/>
      <c r="BT5138" s="3"/>
      <c r="BU5138" s="3"/>
    </row>
    <row r="5139" spans="1:73" ht="15.75">
      <c r="A5139" s="7"/>
      <c r="BR5139" s="4"/>
      <c r="BS5139" s="4"/>
      <c r="BT5139" s="3"/>
      <c r="BU5139" s="3"/>
    </row>
    <row r="5140" spans="1:73" ht="15.75">
      <c r="A5140" s="7"/>
      <c r="BR5140" s="4"/>
      <c r="BS5140" s="4"/>
      <c r="BT5140" s="3"/>
      <c r="BU5140" s="3"/>
    </row>
    <row r="5141" spans="1:73" ht="15.75">
      <c r="A5141" s="7"/>
      <c r="BR5141" s="4"/>
      <c r="BS5141" s="4"/>
      <c r="BT5141" s="3"/>
      <c r="BU5141" s="3"/>
    </row>
    <row r="5142" spans="1:73" ht="15.75">
      <c r="A5142" s="7"/>
      <c r="BR5142" s="4"/>
      <c r="BS5142" s="4"/>
      <c r="BT5142" s="3"/>
      <c r="BU5142" s="3"/>
    </row>
    <row r="5143" spans="1:73" ht="15.75">
      <c r="A5143" s="7"/>
      <c r="BR5143" s="4"/>
      <c r="BS5143" s="4"/>
      <c r="BT5143" s="3"/>
      <c r="BU5143" s="3"/>
    </row>
    <row r="5144" spans="1:73" ht="15.75">
      <c r="A5144" s="7"/>
      <c r="BR5144" s="4"/>
      <c r="BS5144" s="4"/>
      <c r="BT5144" s="3"/>
      <c r="BU5144" s="3"/>
    </row>
    <row r="5145" spans="1:73" ht="15.75">
      <c r="A5145" s="7"/>
      <c r="BR5145" s="4"/>
      <c r="BS5145" s="4"/>
      <c r="BT5145" s="3"/>
      <c r="BU5145" s="3"/>
    </row>
    <row r="5146" spans="1:73" ht="15.75">
      <c r="A5146" s="7"/>
      <c r="BR5146" s="4"/>
      <c r="BS5146" s="4"/>
      <c r="BT5146" s="3"/>
      <c r="BU5146" s="3"/>
    </row>
    <row r="5147" spans="1:73" ht="15.75">
      <c r="A5147" s="7"/>
      <c r="BR5147" s="4"/>
      <c r="BS5147" s="4"/>
      <c r="BT5147" s="3"/>
      <c r="BU5147" s="3"/>
    </row>
    <row r="5148" spans="1:73" ht="15.75">
      <c r="A5148" s="7"/>
      <c r="BR5148" s="4"/>
      <c r="BS5148" s="4"/>
      <c r="BT5148" s="3"/>
      <c r="BU5148" s="3"/>
    </row>
    <row r="5149" spans="1:73" ht="15.75">
      <c r="A5149" s="7"/>
      <c r="BR5149" s="4"/>
      <c r="BS5149" s="4"/>
      <c r="BT5149" s="3"/>
      <c r="BU5149" s="3"/>
    </row>
    <row r="5150" spans="1:73" ht="15.75">
      <c r="A5150" s="7"/>
      <c r="BR5150" s="4"/>
      <c r="BS5150" s="4"/>
      <c r="BT5150" s="3"/>
      <c r="BU5150" s="3"/>
    </row>
    <row r="5151" spans="1:73" ht="15.75">
      <c r="A5151" s="7"/>
      <c r="BR5151" s="4"/>
      <c r="BS5151" s="4"/>
      <c r="BT5151" s="3"/>
      <c r="BU5151" s="3"/>
    </row>
    <row r="5152" spans="1:73" ht="15.75">
      <c r="A5152" s="7"/>
      <c r="BR5152" s="4"/>
      <c r="BS5152" s="4"/>
      <c r="BT5152" s="3"/>
      <c r="BU5152" s="3"/>
    </row>
    <row r="5153" spans="1:73" ht="15.75">
      <c r="A5153" s="7"/>
      <c r="BR5153" s="4"/>
      <c r="BS5153" s="4"/>
      <c r="BT5153" s="3"/>
      <c r="BU5153" s="3"/>
    </row>
    <row r="5154" spans="1:73" ht="15.75">
      <c r="A5154" s="7"/>
      <c r="BR5154" s="4"/>
      <c r="BS5154" s="4"/>
      <c r="BT5154" s="3"/>
      <c r="BU5154" s="3"/>
    </row>
    <row r="5155" spans="1:73" ht="15.75">
      <c r="A5155" s="7"/>
      <c r="BR5155" s="4"/>
      <c r="BS5155" s="4"/>
      <c r="BT5155" s="3"/>
      <c r="BU5155" s="3"/>
    </row>
    <row r="5156" spans="1:73" ht="15.75">
      <c r="A5156" s="7"/>
      <c r="BR5156" s="4"/>
      <c r="BS5156" s="4"/>
      <c r="BT5156" s="3"/>
      <c r="BU5156" s="3"/>
    </row>
    <row r="5157" spans="1:73" ht="15.75">
      <c r="A5157" s="7"/>
      <c r="BR5157" s="4"/>
      <c r="BS5157" s="4"/>
      <c r="BT5157" s="3"/>
      <c r="BU5157" s="3"/>
    </row>
    <row r="5158" spans="1:73" ht="15.75">
      <c r="A5158" s="7"/>
      <c r="BR5158" s="4"/>
      <c r="BS5158" s="4"/>
      <c r="BT5158" s="3"/>
      <c r="BU5158" s="3"/>
    </row>
    <row r="5159" spans="1:73" ht="15.75">
      <c r="A5159" s="7"/>
      <c r="BR5159" s="4"/>
      <c r="BS5159" s="4"/>
      <c r="BT5159" s="3"/>
      <c r="BU5159" s="3"/>
    </row>
    <row r="5160" spans="1:73" ht="15.75">
      <c r="A5160" s="7"/>
      <c r="BR5160" s="4"/>
      <c r="BS5160" s="4"/>
      <c r="BT5160" s="3"/>
      <c r="BU5160" s="3"/>
    </row>
    <row r="5161" spans="1:73" ht="15.75">
      <c r="A5161" s="7"/>
      <c r="BR5161" s="4"/>
      <c r="BS5161" s="4"/>
      <c r="BT5161" s="3"/>
      <c r="BU5161" s="3"/>
    </row>
    <row r="5162" spans="1:73" ht="15.75">
      <c r="A5162" s="7"/>
      <c r="BR5162" s="4"/>
      <c r="BS5162" s="4"/>
      <c r="BT5162" s="3"/>
      <c r="BU5162" s="3"/>
    </row>
    <row r="5163" spans="1:73" ht="15.75">
      <c r="A5163" s="7"/>
      <c r="BR5163" s="4"/>
      <c r="BS5163" s="4"/>
      <c r="BT5163" s="3"/>
      <c r="BU5163" s="3"/>
    </row>
    <row r="5164" spans="1:73" ht="15.75">
      <c r="A5164" s="7"/>
      <c r="BR5164" s="4"/>
      <c r="BS5164" s="4"/>
      <c r="BT5164" s="3"/>
      <c r="BU5164" s="3"/>
    </row>
    <row r="5165" spans="1:73" ht="15.75">
      <c r="A5165" s="7"/>
      <c r="BR5165" s="4"/>
      <c r="BS5165" s="4"/>
      <c r="BT5165" s="3"/>
      <c r="BU5165" s="3"/>
    </row>
    <row r="5166" spans="1:73" ht="15.75">
      <c r="A5166" s="7"/>
      <c r="BR5166" s="4"/>
      <c r="BS5166" s="4"/>
      <c r="BT5166" s="3"/>
      <c r="BU5166" s="3"/>
    </row>
    <row r="5167" spans="1:73" ht="15.75">
      <c r="A5167" s="7"/>
      <c r="BR5167" s="4"/>
      <c r="BS5167" s="4"/>
      <c r="BT5167" s="3"/>
      <c r="BU5167" s="3"/>
    </row>
    <row r="5168" spans="1:73" ht="15.75">
      <c r="A5168" s="7"/>
      <c r="BR5168" s="4"/>
      <c r="BS5168" s="4"/>
      <c r="BT5168" s="3"/>
      <c r="BU5168" s="3"/>
    </row>
    <row r="5169" spans="1:73" ht="15.75">
      <c r="A5169" s="7"/>
      <c r="BR5169" s="4"/>
      <c r="BS5169" s="4"/>
      <c r="BT5169" s="3"/>
      <c r="BU5169" s="3"/>
    </row>
    <row r="5170" spans="1:73" ht="15.75">
      <c r="A5170" s="7"/>
      <c r="BR5170" s="4"/>
      <c r="BS5170" s="4"/>
      <c r="BT5170" s="3"/>
      <c r="BU5170" s="3"/>
    </row>
    <row r="5171" spans="1:73" ht="15.75">
      <c r="A5171" s="7"/>
      <c r="BR5171" s="4"/>
      <c r="BS5171" s="4"/>
      <c r="BT5171" s="3"/>
      <c r="BU5171" s="3"/>
    </row>
    <row r="5172" spans="1:73" ht="15.75">
      <c r="A5172" s="7"/>
      <c r="BR5172" s="4"/>
      <c r="BS5172" s="4"/>
      <c r="BT5172" s="3"/>
      <c r="BU5172" s="3"/>
    </row>
    <row r="5173" spans="1:73" ht="15.75">
      <c r="A5173" s="7"/>
      <c r="BR5173" s="4"/>
      <c r="BS5173" s="4"/>
      <c r="BT5173" s="3"/>
      <c r="BU5173" s="3"/>
    </row>
    <row r="5174" spans="1:73" ht="15.75">
      <c r="A5174" s="7"/>
      <c r="BR5174" s="4"/>
      <c r="BS5174" s="4"/>
      <c r="BT5174" s="3"/>
      <c r="BU5174" s="3"/>
    </row>
    <row r="5175" spans="1:73" ht="15.75">
      <c r="A5175" s="7"/>
      <c r="BR5175" s="4"/>
      <c r="BS5175" s="4"/>
      <c r="BT5175" s="3"/>
      <c r="BU5175" s="3"/>
    </row>
    <row r="5176" spans="1:73" ht="15.75">
      <c r="A5176" s="7"/>
      <c r="BR5176" s="4"/>
      <c r="BS5176" s="4"/>
      <c r="BT5176" s="3"/>
      <c r="BU5176" s="3"/>
    </row>
    <row r="5177" spans="1:73" ht="15.75">
      <c r="A5177" s="7"/>
      <c r="BR5177" s="4"/>
      <c r="BS5177" s="4"/>
      <c r="BT5177" s="3"/>
      <c r="BU5177" s="3"/>
    </row>
    <row r="5178" spans="1:73" ht="15.75">
      <c r="A5178" s="7"/>
      <c r="BR5178" s="4"/>
      <c r="BS5178" s="4"/>
      <c r="BT5178" s="3"/>
      <c r="BU5178" s="3"/>
    </row>
    <row r="5179" spans="1:73" ht="15.75">
      <c r="A5179" s="7"/>
      <c r="BR5179" s="4"/>
      <c r="BS5179" s="4"/>
      <c r="BT5179" s="3"/>
      <c r="BU5179" s="3"/>
    </row>
    <row r="5180" spans="1:73" ht="15.75">
      <c r="A5180" s="7"/>
      <c r="BR5180" s="4"/>
      <c r="BS5180" s="4"/>
      <c r="BT5180" s="3"/>
      <c r="BU5180" s="3"/>
    </row>
    <row r="5181" spans="1:73" ht="15.75">
      <c r="A5181" s="7"/>
      <c r="BR5181" s="4"/>
      <c r="BS5181" s="4"/>
      <c r="BT5181" s="3"/>
      <c r="BU5181" s="3"/>
    </row>
    <row r="5182" spans="1:73" ht="15.75">
      <c r="A5182" s="7"/>
      <c r="BR5182" s="4"/>
      <c r="BS5182" s="4"/>
      <c r="BT5182" s="3"/>
      <c r="BU5182" s="3"/>
    </row>
    <row r="5183" spans="1:73" ht="15.75">
      <c r="A5183" s="7"/>
      <c r="BR5183" s="4"/>
      <c r="BS5183" s="4"/>
      <c r="BT5183" s="3"/>
      <c r="BU5183" s="3"/>
    </row>
    <row r="5184" spans="1:73" ht="15.75">
      <c r="A5184" s="7"/>
      <c r="BR5184" s="4"/>
      <c r="BS5184" s="4"/>
      <c r="BT5184" s="3"/>
      <c r="BU5184" s="3"/>
    </row>
    <row r="5185" spans="1:73" ht="15.75">
      <c r="A5185" s="7"/>
      <c r="BR5185" s="4"/>
      <c r="BS5185" s="4"/>
      <c r="BT5185" s="3"/>
      <c r="BU5185" s="3"/>
    </row>
    <row r="5186" spans="1:73" ht="15.75">
      <c r="A5186" s="7"/>
      <c r="BR5186" s="4"/>
      <c r="BS5186" s="4"/>
      <c r="BT5186" s="3"/>
      <c r="BU5186" s="3"/>
    </row>
    <row r="5187" spans="1:73" ht="15.75">
      <c r="A5187" s="7"/>
      <c r="BR5187" s="4"/>
      <c r="BS5187" s="4"/>
      <c r="BT5187" s="3"/>
      <c r="BU5187" s="3"/>
    </row>
    <row r="5188" spans="1:73" ht="15.75">
      <c r="A5188" s="7"/>
      <c r="BR5188" s="4"/>
      <c r="BS5188" s="4"/>
      <c r="BT5188" s="3"/>
      <c r="BU5188" s="3"/>
    </row>
    <row r="5189" spans="1:73" ht="15.75">
      <c r="A5189" s="7"/>
      <c r="BR5189" s="4"/>
      <c r="BS5189" s="4"/>
      <c r="BT5189" s="3"/>
      <c r="BU5189" s="3"/>
    </row>
    <row r="5190" spans="1:73" ht="15.75">
      <c r="A5190" s="7"/>
      <c r="BR5190" s="4"/>
      <c r="BS5190" s="4"/>
      <c r="BT5190" s="3"/>
      <c r="BU5190" s="3"/>
    </row>
    <row r="5191" spans="1:73" ht="15.75">
      <c r="A5191" s="7"/>
      <c r="BR5191" s="4"/>
      <c r="BS5191" s="4"/>
      <c r="BT5191" s="3"/>
      <c r="BU5191" s="3"/>
    </row>
    <row r="5192" spans="1:73" ht="15.75">
      <c r="A5192" s="7"/>
      <c r="BR5192" s="4"/>
      <c r="BS5192" s="4"/>
      <c r="BT5192" s="3"/>
      <c r="BU5192" s="3"/>
    </row>
    <row r="5193" spans="1:73" ht="15.75">
      <c r="A5193" s="7"/>
      <c r="BR5193" s="4"/>
      <c r="BS5193" s="4"/>
      <c r="BT5193" s="3"/>
      <c r="BU5193" s="3"/>
    </row>
    <row r="5194" spans="1:73" ht="15.75">
      <c r="A5194" s="7"/>
      <c r="BR5194" s="4"/>
      <c r="BS5194" s="4"/>
      <c r="BT5194" s="3"/>
      <c r="BU5194" s="3"/>
    </row>
    <row r="5195" spans="1:73" ht="15.75">
      <c r="A5195" s="7"/>
      <c r="BR5195" s="4"/>
      <c r="BS5195" s="4"/>
      <c r="BT5195" s="3"/>
      <c r="BU5195" s="3"/>
    </row>
    <row r="5196" spans="1:73" ht="15.75">
      <c r="A5196" s="7"/>
      <c r="BR5196" s="4"/>
      <c r="BS5196" s="4"/>
      <c r="BT5196" s="3"/>
      <c r="BU5196" s="3"/>
    </row>
    <row r="5197" spans="1:73" ht="15.75">
      <c r="A5197" s="7"/>
      <c r="BR5197" s="4"/>
      <c r="BS5197" s="4"/>
      <c r="BT5197" s="3"/>
      <c r="BU5197" s="3"/>
    </row>
    <row r="5198" spans="1:73" ht="15.75">
      <c r="A5198" s="7"/>
      <c r="BR5198" s="4"/>
      <c r="BS5198" s="4"/>
      <c r="BT5198" s="3"/>
      <c r="BU5198" s="3"/>
    </row>
    <row r="5199" spans="1:73" ht="15.75">
      <c r="A5199" s="7"/>
      <c r="BR5199" s="4"/>
      <c r="BS5199" s="4"/>
      <c r="BT5199" s="3"/>
      <c r="BU5199" s="3"/>
    </row>
    <row r="5200" spans="1:73" ht="15.75">
      <c r="A5200" s="7"/>
      <c r="BR5200" s="4"/>
      <c r="BS5200" s="4"/>
      <c r="BT5200" s="3"/>
      <c r="BU5200" s="3"/>
    </row>
    <row r="5201" spans="1:73" ht="15.75">
      <c r="A5201" s="7"/>
      <c r="BR5201" s="4"/>
      <c r="BS5201" s="4"/>
      <c r="BT5201" s="3"/>
      <c r="BU5201" s="3"/>
    </row>
    <row r="5202" spans="1:73" ht="15.75">
      <c r="A5202" s="7"/>
      <c r="BR5202" s="4"/>
      <c r="BS5202" s="4"/>
      <c r="BT5202" s="3"/>
      <c r="BU5202" s="3"/>
    </row>
    <row r="5203" spans="1:73" ht="15.75">
      <c r="A5203" s="7"/>
      <c r="BR5203" s="4"/>
      <c r="BS5203" s="4"/>
      <c r="BT5203" s="3"/>
      <c r="BU5203" s="3"/>
    </row>
    <row r="5204" spans="1:73" ht="15.75">
      <c r="A5204" s="7"/>
      <c r="BR5204" s="4"/>
      <c r="BS5204" s="4"/>
      <c r="BT5204" s="3"/>
      <c r="BU5204" s="3"/>
    </row>
    <row r="5205" spans="1:73" ht="15.75">
      <c r="A5205" s="7"/>
      <c r="BR5205" s="4"/>
      <c r="BS5205" s="4"/>
      <c r="BT5205" s="3"/>
      <c r="BU5205" s="3"/>
    </row>
    <row r="5206" spans="1:73" ht="15.75">
      <c r="A5206" s="7"/>
      <c r="BR5206" s="4"/>
      <c r="BS5206" s="4"/>
      <c r="BT5206" s="3"/>
      <c r="BU5206" s="3"/>
    </row>
    <row r="5207" spans="1:73" ht="15.75">
      <c r="A5207" s="7"/>
      <c r="BR5207" s="4"/>
      <c r="BS5207" s="4"/>
      <c r="BT5207" s="3"/>
      <c r="BU5207" s="3"/>
    </row>
    <row r="5208" spans="1:73" ht="15.75">
      <c r="A5208" s="7"/>
      <c r="BR5208" s="4"/>
      <c r="BS5208" s="4"/>
      <c r="BT5208" s="3"/>
      <c r="BU5208" s="3"/>
    </row>
    <row r="5209" spans="1:73" ht="15.75">
      <c r="A5209" s="7"/>
      <c r="BR5209" s="4"/>
      <c r="BS5209" s="4"/>
      <c r="BT5209" s="3"/>
      <c r="BU5209" s="3"/>
    </row>
    <row r="5210" spans="1:73" ht="15.75">
      <c r="A5210" s="7"/>
      <c r="BR5210" s="4"/>
      <c r="BS5210" s="4"/>
      <c r="BT5210" s="3"/>
      <c r="BU5210" s="3"/>
    </row>
    <row r="5211" spans="1:73" ht="15.75">
      <c r="A5211" s="7"/>
      <c r="BR5211" s="4"/>
      <c r="BS5211" s="4"/>
      <c r="BT5211" s="3"/>
      <c r="BU5211" s="3"/>
    </row>
    <row r="5212" spans="1:73" ht="15.75">
      <c r="A5212" s="7"/>
      <c r="BR5212" s="4"/>
      <c r="BS5212" s="4"/>
      <c r="BT5212" s="3"/>
      <c r="BU5212" s="3"/>
    </row>
    <row r="5213" spans="1:73" ht="15.75">
      <c r="A5213" s="7"/>
      <c r="BR5213" s="4"/>
      <c r="BS5213" s="4"/>
      <c r="BT5213" s="3"/>
      <c r="BU5213" s="3"/>
    </row>
    <row r="5214" spans="1:73" ht="15.75">
      <c r="A5214" s="7"/>
      <c r="BR5214" s="4"/>
      <c r="BS5214" s="4"/>
      <c r="BT5214" s="3"/>
      <c r="BU5214" s="3"/>
    </row>
    <row r="5215" spans="1:73" ht="15.75">
      <c r="A5215" s="7"/>
      <c r="BR5215" s="4"/>
      <c r="BS5215" s="4"/>
      <c r="BT5215" s="3"/>
      <c r="BU5215" s="3"/>
    </row>
    <row r="5216" spans="1:73" ht="15.75">
      <c r="A5216" s="7"/>
      <c r="BR5216" s="4"/>
      <c r="BS5216" s="4"/>
      <c r="BT5216" s="3"/>
      <c r="BU5216" s="3"/>
    </row>
    <row r="5217" spans="1:73" ht="15.75">
      <c r="A5217" s="7"/>
      <c r="BR5217" s="4"/>
      <c r="BS5217" s="4"/>
      <c r="BT5217" s="3"/>
      <c r="BU5217" s="3"/>
    </row>
    <row r="5218" spans="1:73" ht="15.75">
      <c r="A5218" s="7"/>
      <c r="BR5218" s="4"/>
      <c r="BS5218" s="4"/>
      <c r="BT5218" s="3"/>
      <c r="BU5218" s="3"/>
    </row>
    <row r="5219" spans="1:73" ht="15.75">
      <c r="A5219" s="7"/>
      <c r="BR5219" s="4"/>
      <c r="BS5219" s="4"/>
      <c r="BT5219" s="3"/>
      <c r="BU5219" s="3"/>
    </row>
    <row r="5220" spans="1:73" ht="15.75">
      <c r="A5220" s="7"/>
      <c r="BR5220" s="4"/>
      <c r="BS5220" s="4"/>
      <c r="BT5220" s="3"/>
      <c r="BU5220" s="3"/>
    </row>
    <row r="5221" spans="1:73" ht="15.75">
      <c r="A5221" s="7"/>
      <c r="BR5221" s="4"/>
      <c r="BS5221" s="4"/>
      <c r="BT5221" s="3"/>
      <c r="BU5221" s="3"/>
    </row>
    <row r="5222" spans="1:73" ht="15.75">
      <c r="A5222" s="7"/>
      <c r="BR5222" s="4"/>
      <c r="BS5222" s="4"/>
      <c r="BT5222" s="3"/>
      <c r="BU5222" s="3"/>
    </row>
    <row r="5223" spans="1:73" ht="15.75">
      <c r="A5223" s="7"/>
      <c r="BR5223" s="4"/>
      <c r="BS5223" s="4"/>
      <c r="BT5223" s="3"/>
      <c r="BU5223" s="3"/>
    </row>
    <row r="5224" spans="1:73" ht="15.75">
      <c r="A5224" s="7"/>
      <c r="BR5224" s="4"/>
      <c r="BS5224" s="4"/>
      <c r="BT5224" s="3"/>
      <c r="BU5224" s="3"/>
    </row>
    <row r="5225" spans="1:73" ht="15.75">
      <c r="A5225" s="7"/>
      <c r="BR5225" s="4"/>
      <c r="BS5225" s="4"/>
      <c r="BT5225" s="3"/>
      <c r="BU5225" s="3"/>
    </row>
    <row r="5226" spans="1:73" ht="15.75">
      <c r="A5226" s="7"/>
      <c r="BR5226" s="4"/>
      <c r="BS5226" s="4"/>
      <c r="BT5226" s="3"/>
      <c r="BU5226" s="3"/>
    </row>
    <row r="5227" spans="1:73" ht="15.75">
      <c r="A5227" s="7"/>
      <c r="BR5227" s="4"/>
      <c r="BS5227" s="4"/>
      <c r="BT5227" s="3"/>
      <c r="BU5227" s="3"/>
    </row>
    <row r="5228" spans="1:73" ht="15.75">
      <c r="A5228" s="7"/>
      <c r="BR5228" s="4"/>
      <c r="BS5228" s="4"/>
      <c r="BT5228" s="3"/>
      <c r="BU5228" s="3"/>
    </row>
    <row r="5229" spans="1:73" ht="15.75">
      <c r="A5229" s="7"/>
      <c r="BR5229" s="4"/>
      <c r="BS5229" s="4"/>
      <c r="BT5229" s="3"/>
      <c r="BU5229" s="3"/>
    </row>
    <row r="5230" spans="1:73" ht="15.75">
      <c r="A5230" s="7"/>
      <c r="BR5230" s="4"/>
      <c r="BS5230" s="4"/>
      <c r="BT5230" s="3"/>
      <c r="BU5230" s="3"/>
    </row>
    <row r="5231" spans="1:73" ht="15.75">
      <c r="A5231" s="7"/>
      <c r="BR5231" s="4"/>
      <c r="BS5231" s="4"/>
      <c r="BT5231" s="3"/>
      <c r="BU5231" s="3"/>
    </row>
    <row r="5232" spans="1:73" ht="15.75">
      <c r="A5232" s="7"/>
      <c r="BR5232" s="4"/>
      <c r="BS5232" s="4"/>
      <c r="BT5232" s="3"/>
      <c r="BU5232" s="3"/>
    </row>
    <row r="5233" spans="1:73" ht="15.75">
      <c r="A5233" s="7"/>
      <c r="BR5233" s="4"/>
      <c r="BS5233" s="4"/>
      <c r="BT5233" s="3"/>
      <c r="BU5233" s="3"/>
    </row>
    <row r="5234" spans="1:73" ht="15.75">
      <c r="A5234" s="7"/>
      <c r="BR5234" s="4"/>
      <c r="BS5234" s="4"/>
      <c r="BT5234" s="3"/>
      <c r="BU5234" s="3"/>
    </row>
    <row r="5235" spans="1:73" ht="15.75">
      <c r="A5235" s="7"/>
      <c r="BR5235" s="4"/>
      <c r="BS5235" s="4"/>
      <c r="BT5235" s="3"/>
      <c r="BU5235" s="3"/>
    </row>
    <row r="5236" spans="1:73" ht="15.75">
      <c r="A5236" s="7"/>
      <c r="BR5236" s="4"/>
      <c r="BS5236" s="4"/>
      <c r="BT5236" s="3"/>
      <c r="BU5236" s="3"/>
    </row>
    <row r="5237" spans="1:73" ht="15.75">
      <c r="A5237" s="7"/>
      <c r="BR5237" s="4"/>
      <c r="BS5237" s="4"/>
      <c r="BT5237" s="3"/>
      <c r="BU5237" s="3"/>
    </row>
    <row r="5238" spans="1:73" ht="15.75">
      <c r="A5238" s="7"/>
      <c r="BR5238" s="4"/>
      <c r="BS5238" s="4"/>
      <c r="BT5238" s="3"/>
      <c r="BU5238" s="3"/>
    </row>
    <row r="5239" spans="1:73" ht="15.75">
      <c r="A5239" s="7"/>
      <c r="BR5239" s="4"/>
      <c r="BS5239" s="4"/>
      <c r="BT5239" s="3"/>
      <c r="BU5239" s="3"/>
    </row>
    <row r="5240" spans="1:73" ht="15.75">
      <c r="A5240" s="7"/>
      <c r="BR5240" s="4"/>
      <c r="BS5240" s="4"/>
      <c r="BT5240" s="3"/>
      <c r="BU5240" s="3"/>
    </row>
    <row r="5241" spans="1:73" ht="15.75">
      <c r="A5241" s="7"/>
      <c r="BR5241" s="4"/>
      <c r="BS5241" s="4"/>
      <c r="BT5241" s="3"/>
      <c r="BU5241" s="3"/>
    </row>
    <row r="5242" spans="1:73" ht="15.75">
      <c r="A5242" s="7"/>
      <c r="BR5242" s="4"/>
      <c r="BS5242" s="4"/>
      <c r="BT5242" s="3"/>
      <c r="BU5242" s="3"/>
    </row>
    <row r="5243" spans="1:73" ht="15.75">
      <c r="A5243" s="7"/>
      <c r="BR5243" s="4"/>
      <c r="BS5243" s="4"/>
      <c r="BT5243" s="3"/>
      <c r="BU5243" s="3"/>
    </row>
    <row r="5244" spans="1:73" ht="15.75">
      <c r="A5244" s="7"/>
      <c r="BR5244" s="4"/>
      <c r="BS5244" s="4"/>
      <c r="BT5244" s="3"/>
      <c r="BU5244" s="3"/>
    </row>
    <row r="5245" spans="1:73" ht="15.75">
      <c r="A5245" s="7"/>
      <c r="BR5245" s="4"/>
      <c r="BS5245" s="4"/>
      <c r="BT5245" s="3"/>
      <c r="BU5245" s="3"/>
    </row>
    <row r="5246" spans="1:73" ht="15.75">
      <c r="A5246" s="7"/>
      <c r="BR5246" s="4"/>
      <c r="BS5246" s="4"/>
      <c r="BT5246" s="3"/>
      <c r="BU5246" s="3"/>
    </row>
    <row r="5247" spans="1:73" ht="15.75">
      <c r="A5247" s="7"/>
      <c r="BR5247" s="4"/>
      <c r="BS5247" s="4"/>
      <c r="BT5247" s="3"/>
      <c r="BU5247" s="3"/>
    </row>
    <row r="5248" spans="1:73" ht="15.75">
      <c r="A5248" s="7"/>
      <c r="BR5248" s="4"/>
      <c r="BS5248" s="4"/>
      <c r="BT5248" s="3"/>
      <c r="BU5248" s="3"/>
    </row>
    <row r="5249" spans="1:73" ht="15.75">
      <c r="A5249" s="7"/>
      <c r="BR5249" s="4"/>
      <c r="BS5249" s="4"/>
      <c r="BT5249" s="3"/>
      <c r="BU5249" s="3"/>
    </row>
    <row r="5250" spans="1:73" ht="15.75">
      <c r="A5250" s="7"/>
      <c r="BR5250" s="4"/>
      <c r="BS5250" s="4"/>
      <c r="BT5250" s="3"/>
      <c r="BU5250" s="3"/>
    </row>
    <row r="5251" spans="1:73" ht="15.75">
      <c r="A5251" s="7"/>
      <c r="BR5251" s="4"/>
      <c r="BS5251" s="4"/>
      <c r="BT5251" s="3"/>
      <c r="BU5251" s="3"/>
    </row>
    <row r="5252" spans="1:73" ht="15.75">
      <c r="A5252" s="7"/>
      <c r="BR5252" s="4"/>
      <c r="BS5252" s="4"/>
      <c r="BT5252" s="3"/>
      <c r="BU5252" s="3"/>
    </row>
    <row r="5253" spans="1:73" ht="15.75">
      <c r="A5253" s="7"/>
      <c r="BR5253" s="4"/>
      <c r="BS5253" s="4"/>
      <c r="BT5253" s="3"/>
      <c r="BU5253" s="3"/>
    </row>
    <row r="5254" spans="1:73" ht="15.75">
      <c r="A5254" s="7"/>
      <c r="BR5254" s="4"/>
      <c r="BS5254" s="4"/>
      <c r="BT5254" s="3"/>
      <c r="BU5254" s="3"/>
    </row>
    <row r="5255" spans="1:73" ht="15.75">
      <c r="A5255" s="7"/>
      <c r="BR5255" s="4"/>
      <c r="BS5255" s="4"/>
      <c r="BT5255" s="3"/>
      <c r="BU5255" s="3"/>
    </row>
    <row r="5256" spans="1:73" ht="15.75">
      <c r="A5256" s="7"/>
      <c r="BR5256" s="4"/>
      <c r="BS5256" s="4"/>
      <c r="BT5256" s="3"/>
      <c r="BU5256" s="3"/>
    </row>
    <row r="5257" spans="1:73" ht="15.75">
      <c r="A5257" s="7"/>
      <c r="BR5257" s="4"/>
      <c r="BS5257" s="4"/>
      <c r="BT5257" s="3"/>
      <c r="BU5257" s="3"/>
    </row>
    <row r="5258" spans="1:73" ht="15.75">
      <c r="A5258" s="7"/>
      <c r="BR5258" s="4"/>
      <c r="BS5258" s="4"/>
      <c r="BT5258" s="3"/>
      <c r="BU5258" s="3"/>
    </row>
    <row r="5259" spans="1:73" ht="15.75">
      <c r="A5259" s="7"/>
      <c r="BR5259" s="4"/>
      <c r="BS5259" s="4"/>
      <c r="BT5259" s="3"/>
      <c r="BU5259" s="3"/>
    </row>
    <row r="5260" spans="1:73" ht="15.75">
      <c r="A5260" s="7"/>
      <c r="BR5260" s="4"/>
      <c r="BS5260" s="4"/>
      <c r="BT5260" s="3"/>
      <c r="BU5260" s="3"/>
    </row>
    <row r="5261" spans="1:73" ht="15.75">
      <c r="A5261" s="7"/>
      <c r="BR5261" s="4"/>
      <c r="BS5261" s="4"/>
      <c r="BT5261" s="3"/>
      <c r="BU5261" s="3"/>
    </row>
    <row r="5262" spans="1:73" ht="15.75">
      <c r="A5262" s="7"/>
      <c r="BR5262" s="4"/>
      <c r="BS5262" s="4"/>
      <c r="BT5262" s="3"/>
      <c r="BU5262" s="3"/>
    </row>
    <row r="5263" spans="1:73" ht="15.75">
      <c r="A5263" s="7"/>
      <c r="BR5263" s="4"/>
      <c r="BS5263" s="4"/>
      <c r="BT5263" s="3"/>
      <c r="BU5263" s="3"/>
    </row>
    <row r="5264" spans="1:73" ht="15.75">
      <c r="A5264" s="7"/>
      <c r="BR5264" s="4"/>
      <c r="BS5264" s="4"/>
      <c r="BT5264" s="3"/>
      <c r="BU5264" s="3"/>
    </row>
    <row r="5265" spans="1:73" ht="15.75">
      <c r="A5265" s="7"/>
      <c r="BR5265" s="4"/>
      <c r="BS5265" s="4"/>
      <c r="BT5265" s="3"/>
      <c r="BU5265" s="3"/>
    </row>
    <row r="5266" spans="1:73" ht="15.75">
      <c r="A5266" s="7"/>
      <c r="BR5266" s="4"/>
      <c r="BS5266" s="4"/>
      <c r="BT5266" s="3"/>
      <c r="BU5266" s="3"/>
    </row>
    <row r="5267" spans="1:73" ht="15.75">
      <c r="A5267" s="7"/>
      <c r="BR5267" s="4"/>
      <c r="BS5267" s="4"/>
      <c r="BT5267" s="3"/>
      <c r="BU5267" s="3"/>
    </row>
    <row r="5268" spans="1:73" ht="15.75">
      <c r="A5268" s="7"/>
      <c r="BR5268" s="4"/>
      <c r="BS5268" s="4"/>
      <c r="BT5268" s="3"/>
      <c r="BU5268" s="3"/>
    </row>
    <row r="5269" spans="1:73" ht="15.75">
      <c r="A5269" s="7"/>
      <c r="BR5269" s="4"/>
      <c r="BS5269" s="4"/>
      <c r="BT5269" s="3"/>
      <c r="BU5269" s="3"/>
    </row>
    <row r="5270" spans="1:73" ht="15.75">
      <c r="A5270" s="7"/>
      <c r="BR5270" s="4"/>
      <c r="BS5270" s="4"/>
      <c r="BT5270" s="3"/>
      <c r="BU5270" s="3"/>
    </row>
    <row r="5271" spans="1:73" ht="15.75">
      <c r="A5271" s="7"/>
      <c r="BR5271" s="4"/>
      <c r="BS5271" s="4"/>
      <c r="BT5271" s="3"/>
      <c r="BU5271" s="3"/>
    </row>
    <row r="5272" spans="1:73" ht="15.75">
      <c r="A5272" s="7"/>
      <c r="BR5272" s="4"/>
      <c r="BS5272" s="4"/>
      <c r="BT5272" s="3"/>
      <c r="BU5272" s="3"/>
    </row>
    <row r="5273" spans="1:73" ht="15.75">
      <c r="A5273" s="7"/>
      <c r="BR5273" s="4"/>
      <c r="BS5273" s="4"/>
      <c r="BT5273" s="3"/>
      <c r="BU5273" s="3"/>
    </row>
    <row r="5274" spans="1:73" ht="15.75">
      <c r="A5274" s="7"/>
      <c r="BR5274" s="4"/>
      <c r="BS5274" s="4"/>
      <c r="BT5274" s="3"/>
      <c r="BU5274" s="3"/>
    </row>
    <row r="5275" spans="1:73" ht="15.75">
      <c r="A5275" s="7"/>
      <c r="BR5275" s="4"/>
      <c r="BS5275" s="4"/>
      <c r="BT5275" s="3"/>
      <c r="BU5275" s="3"/>
    </row>
    <row r="5276" spans="1:73" ht="15.75">
      <c r="A5276" s="7"/>
      <c r="BR5276" s="4"/>
      <c r="BS5276" s="4"/>
      <c r="BT5276" s="3"/>
      <c r="BU5276" s="3"/>
    </row>
    <row r="5277" spans="1:73" ht="15.75">
      <c r="A5277" s="7"/>
      <c r="BR5277" s="4"/>
      <c r="BS5277" s="4"/>
      <c r="BT5277" s="3"/>
      <c r="BU5277" s="3"/>
    </row>
    <row r="5278" spans="1:73" ht="15.75">
      <c r="A5278" s="7"/>
      <c r="BR5278" s="4"/>
      <c r="BS5278" s="4"/>
      <c r="BT5278" s="3"/>
      <c r="BU5278" s="3"/>
    </row>
    <row r="5279" spans="1:73" ht="15.75">
      <c r="A5279" s="7"/>
      <c r="BR5279" s="4"/>
      <c r="BS5279" s="4"/>
      <c r="BT5279" s="3"/>
      <c r="BU5279" s="3"/>
    </row>
    <row r="5280" spans="1:73" ht="15.75">
      <c r="A5280" s="7"/>
      <c r="BR5280" s="4"/>
      <c r="BS5280" s="4"/>
      <c r="BT5280" s="3"/>
      <c r="BU5280" s="3"/>
    </row>
    <row r="5281" spans="1:73" ht="15.75">
      <c r="A5281" s="7"/>
      <c r="BR5281" s="4"/>
      <c r="BS5281" s="4"/>
      <c r="BT5281" s="3"/>
      <c r="BU5281" s="3"/>
    </row>
    <row r="5282" spans="1:73" ht="15.75">
      <c r="A5282" s="7"/>
      <c r="BR5282" s="4"/>
      <c r="BS5282" s="4"/>
      <c r="BT5282" s="3"/>
      <c r="BU5282" s="3"/>
    </row>
    <row r="5283" spans="1:73" ht="15.75">
      <c r="A5283" s="7"/>
      <c r="BR5283" s="4"/>
      <c r="BS5283" s="4"/>
      <c r="BT5283" s="3"/>
      <c r="BU5283" s="3"/>
    </row>
    <row r="5284" spans="1:73" ht="15.75">
      <c r="A5284" s="7"/>
      <c r="BR5284" s="4"/>
      <c r="BS5284" s="4"/>
      <c r="BT5284" s="3"/>
      <c r="BU5284" s="3"/>
    </row>
    <row r="5285" spans="1:73" ht="15.75">
      <c r="A5285" s="7"/>
      <c r="BR5285" s="4"/>
      <c r="BS5285" s="4"/>
      <c r="BT5285" s="3"/>
      <c r="BU5285" s="3"/>
    </row>
    <row r="5286" spans="1:73" ht="15.75">
      <c r="A5286" s="7"/>
      <c r="BR5286" s="4"/>
      <c r="BS5286" s="4"/>
      <c r="BT5286" s="3"/>
      <c r="BU5286" s="3"/>
    </row>
    <row r="5287" spans="1:73" ht="15.75">
      <c r="A5287" s="7"/>
      <c r="BR5287" s="4"/>
      <c r="BS5287" s="4"/>
      <c r="BT5287" s="3"/>
      <c r="BU5287" s="3"/>
    </row>
    <row r="5288" spans="1:73" ht="15.75">
      <c r="A5288" s="7"/>
      <c r="BR5288" s="4"/>
      <c r="BS5288" s="4"/>
      <c r="BT5288" s="3"/>
      <c r="BU5288" s="3"/>
    </row>
    <row r="5289" spans="1:73" ht="15.75">
      <c r="A5289" s="7"/>
      <c r="BR5289" s="4"/>
      <c r="BS5289" s="4"/>
      <c r="BT5289" s="3"/>
      <c r="BU5289" s="3"/>
    </row>
    <row r="5290" spans="1:73" ht="15.75">
      <c r="A5290" s="7"/>
      <c r="BR5290" s="4"/>
      <c r="BS5290" s="4"/>
      <c r="BT5290" s="3"/>
      <c r="BU5290" s="3"/>
    </row>
    <row r="5291" spans="1:73" ht="15.75">
      <c r="A5291" s="7"/>
      <c r="BR5291" s="4"/>
      <c r="BS5291" s="4"/>
      <c r="BT5291" s="3"/>
      <c r="BU5291" s="3"/>
    </row>
    <row r="5292" spans="1:73" ht="15.75">
      <c r="A5292" s="7"/>
      <c r="BR5292" s="4"/>
      <c r="BS5292" s="4"/>
      <c r="BT5292" s="3"/>
      <c r="BU5292" s="3"/>
    </row>
    <row r="5293" spans="1:73" ht="15.75">
      <c r="A5293" s="7"/>
      <c r="BR5293" s="4"/>
      <c r="BS5293" s="4"/>
      <c r="BT5293" s="3"/>
      <c r="BU5293" s="3"/>
    </row>
    <row r="5294" spans="1:73" ht="15.75">
      <c r="A5294" s="7"/>
      <c r="BR5294" s="4"/>
      <c r="BS5294" s="4"/>
      <c r="BT5294" s="3"/>
      <c r="BU5294" s="3"/>
    </row>
    <row r="5295" spans="1:73" ht="15.75">
      <c r="A5295" s="7"/>
      <c r="BR5295" s="4"/>
      <c r="BS5295" s="4"/>
      <c r="BT5295" s="3"/>
      <c r="BU5295" s="3"/>
    </row>
    <row r="5296" spans="1:73" ht="15.75">
      <c r="A5296" s="7"/>
      <c r="BR5296" s="4"/>
      <c r="BS5296" s="4"/>
      <c r="BT5296" s="3"/>
      <c r="BU5296" s="3"/>
    </row>
    <row r="5297" spans="1:73" ht="15.75">
      <c r="A5297" s="7"/>
      <c r="BR5297" s="4"/>
      <c r="BS5297" s="4"/>
      <c r="BT5297" s="3"/>
      <c r="BU5297" s="3"/>
    </row>
    <row r="5298" spans="1:73" ht="15.75">
      <c r="A5298" s="7"/>
      <c r="BR5298" s="4"/>
      <c r="BS5298" s="4"/>
      <c r="BT5298" s="3"/>
      <c r="BU5298" s="3"/>
    </row>
    <row r="5299" spans="1:73" ht="15.75">
      <c r="A5299" s="7"/>
      <c r="BR5299" s="4"/>
      <c r="BS5299" s="4"/>
      <c r="BT5299" s="3"/>
      <c r="BU5299" s="3"/>
    </row>
    <row r="5300" spans="1:73" ht="15.75">
      <c r="A5300" s="7"/>
      <c r="BR5300" s="4"/>
      <c r="BS5300" s="4"/>
      <c r="BT5300" s="3"/>
      <c r="BU5300" s="3"/>
    </row>
    <row r="5301" spans="1:73" ht="15.75">
      <c r="A5301" s="7"/>
      <c r="BR5301" s="4"/>
      <c r="BS5301" s="4"/>
      <c r="BT5301" s="3"/>
      <c r="BU5301" s="3"/>
    </row>
    <row r="5302" spans="1:73" ht="15.75">
      <c r="A5302" s="7"/>
      <c r="BR5302" s="4"/>
      <c r="BS5302" s="4"/>
      <c r="BT5302" s="3"/>
      <c r="BU5302" s="3"/>
    </row>
    <row r="5303" spans="1:73" ht="15.75">
      <c r="A5303" s="7"/>
      <c r="BR5303" s="4"/>
      <c r="BS5303" s="4"/>
      <c r="BT5303" s="3"/>
      <c r="BU5303" s="3"/>
    </row>
    <row r="5304" spans="1:73" ht="15.75">
      <c r="A5304" s="7"/>
      <c r="BR5304" s="4"/>
      <c r="BS5304" s="4"/>
      <c r="BT5304" s="3"/>
      <c r="BU5304" s="3"/>
    </row>
    <row r="5305" spans="1:73" ht="15.75">
      <c r="A5305" s="7"/>
      <c r="BR5305" s="4"/>
      <c r="BS5305" s="4"/>
      <c r="BT5305" s="3"/>
      <c r="BU5305" s="3"/>
    </row>
    <row r="5306" spans="1:73" ht="15.75">
      <c r="A5306" s="7"/>
      <c r="BR5306" s="4"/>
      <c r="BS5306" s="4"/>
      <c r="BT5306" s="3"/>
      <c r="BU5306" s="3"/>
    </row>
    <row r="5307" spans="1:73" ht="15.75">
      <c r="A5307" s="7"/>
      <c r="BR5307" s="4"/>
      <c r="BS5307" s="4"/>
      <c r="BT5307" s="3"/>
      <c r="BU5307" s="3"/>
    </row>
    <row r="5308" spans="1:73" ht="15.75">
      <c r="A5308" s="7"/>
      <c r="BR5308" s="4"/>
      <c r="BS5308" s="4"/>
      <c r="BT5308" s="3"/>
      <c r="BU5308" s="3"/>
    </row>
    <row r="5309" spans="1:73" ht="15.75">
      <c r="A5309" s="7"/>
      <c r="BR5309" s="4"/>
      <c r="BS5309" s="4"/>
      <c r="BT5309" s="3"/>
      <c r="BU5309" s="3"/>
    </row>
    <row r="5310" spans="1:73" ht="15.75">
      <c r="A5310" s="7"/>
      <c r="BR5310" s="4"/>
      <c r="BS5310" s="4"/>
      <c r="BT5310" s="3"/>
      <c r="BU5310" s="3"/>
    </row>
    <row r="5311" spans="1:73" ht="15.75">
      <c r="A5311" s="7"/>
      <c r="BR5311" s="4"/>
      <c r="BS5311" s="4"/>
      <c r="BT5311" s="3"/>
      <c r="BU5311" s="3"/>
    </row>
    <row r="5312" spans="1:73" ht="15.75">
      <c r="A5312" s="7"/>
      <c r="BR5312" s="4"/>
      <c r="BS5312" s="4"/>
      <c r="BT5312" s="3"/>
      <c r="BU5312" s="3"/>
    </row>
    <row r="5313" spans="1:73" ht="15.75">
      <c r="A5313" s="7"/>
      <c r="BR5313" s="4"/>
      <c r="BS5313" s="4"/>
      <c r="BT5313" s="3"/>
      <c r="BU5313" s="3"/>
    </row>
    <row r="5314" spans="1:73" ht="15.75">
      <c r="A5314" s="7"/>
      <c r="BR5314" s="4"/>
      <c r="BS5314" s="4"/>
      <c r="BT5314" s="3"/>
      <c r="BU5314" s="3"/>
    </row>
    <row r="5315" spans="1:73" ht="15.75">
      <c r="A5315" s="7"/>
      <c r="BR5315" s="4"/>
      <c r="BS5315" s="4"/>
      <c r="BT5315" s="3"/>
      <c r="BU5315" s="3"/>
    </row>
    <row r="5316" spans="1:73" ht="15.75">
      <c r="A5316" s="7"/>
      <c r="BR5316" s="4"/>
      <c r="BS5316" s="4"/>
      <c r="BT5316" s="3"/>
      <c r="BU5316" s="3"/>
    </row>
    <row r="5317" spans="1:73" ht="15.75">
      <c r="A5317" s="7"/>
      <c r="BR5317" s="4"/>
      <c r="BS5317" s="4"/>
      <c r="BT5317" s="3"/>
      <c r="BU5317" s="3"/>
    </row>
    <row r="5318" spans="1:73" ht="15.75">
      <c r="A5318" s="7"/>
      <c r="BR5318" s="4"/>
      <c r="BS5318" s="4"/>
      <c r="BT5318" s="3"/>
      <c r="BU5318" s="3"/>
    </row>
    <row r="5319" spans="1:73" ht="15.75">
      <c r="A5319" s="7"/>
      <c r="BR5319" s="4"/>
      <c r="BS5319" s="4"/>
      <c r="BT5319" s="3"/>
      <c r="BU5319" s="3"/>
    </row>
    <row r="5320" spans="1:73" ht="15.75">
      <c r="A5320" s="7"/>
      <c r="BR5320" s="4"/>
      <c r="BS5320" s="4"/>
      <c r="BT5320" s="3"/>
      <c r="BU5320" s="3"/>
    </row>
    <row r="5321" spans="1:73" ht="15.75">
      <c r="A5321" s="7"/>
      <c r="BR5321" s="4"/>
      <c r="BS5321" s="4"/>
      <c r="BT5321" s="3"/>
      <c r="BU5321" s="3"/>
    </row>
    <row r="5322" spans="1:73" ht="15.75">
      <c r="A5322" s="7"/>
      <c r="BR5322" s="4"/>
      <c r="BS5322" s="4"/>
      <c r="BT5322" s="3"/>
      <c r="BU5322" s="3"/>
    </row>
    <row r="5323" spans="1:73" ht="15.75">
      <c r="A5323" s="7"/>
      <c r="BR5323" s="4"/>
      <c r="BS5323" s="4"/>
      <c r="BT5323" s="3"/>
      <c r="BU5323" s="3"/>
    </row>
    <row r="5324" spans="1:73" ht="15.75">
      <c r="A5324" s="7"/>
      <c r="BR5324" s="4"/>
      <c r="BS5324" s="4"/>
      <c r="BT5324" s="3"/>
      <c r="BU5324" s="3"/>
    </row>
    <row r="5325" spans="1:73" ht="15.75">
      <c r="A5325" s="7"/>
      <c r="BR5325" s="4"/>
      <c r="BS5325" s="4"/>
      <c r="BT5325" s="3"/>
      <c r="BU5325" s="3"/>
    </row>
    <row r="5326" spans="1:73" ht="15.75">
      <c r="A5326" s="7"/>
      <c r="BR5326" s="4"/>
      <c r="BS5326" s="4"/>
      <c r="BT5326" s="3"/>
      <c r="BU5326" s="3"/>
    </row>
    <row r="5327" spans="1:73" ht="15.75">
      <c r="A5327" s="7"/>
      <c r="BR5327" s="4"/>
      <c r="BS5327" s="4"/>
      <c r="BT5327" s="3"/>
      <c r="BU5327" s="3"/>
    </row>
    <row r="5328" spans="1:73" ht="15.75">
      <c r="A5328" s="7"/>
      <c r="BR5328" s="4"/>
      <c r="BS5328" s="4"/>
      <c r="BT5328" s="3"/>
      <c r="BU5328" s="3"/>
    </row>
    <row r="5329" spans="1:73" ht="15.75">
      <c r="A5329" s="7"/>
      <c r="BR5329" s="4"/>
      <c r="BS5329" s="4"/>
      <c r="BT5329" s="3"/>
      <c r="BU5329" s="3"/>
    </row>
    <row r="5330" spans="1:73" ht="15.75">
      <c r="A5330" s="7"/>
      <c r="BR5330" s="4"/>
      <c r="BS5330" s="4"/>
      <c r="BT5330" s="3"/>
      <c r="BU5330" s="3"/>
    </row>
    <row r="5331" spans="1:73" ht="15.75">
      <c r="A5331" s="7"/>
      <c r="BR5331" s="4"/>
      <c r="BS5331" s="4"/>
      <c r="BT5331" s="3"/>
      <c r="BU5331" s="3"/>
    </row>
    <row r="5332" spans="1:73" ht="15.75">
      <c r="A5332" s="7"/>
      <c r="BR5332" s="4"/>
      <c r="BS5332" s="4"/>
      <c r="BT5332" s="3"/>
      <c r="BU5332" s="3"/>
    </row>
    <row r="5333" spans="1:73" ht="15.75">
      <c r="A5333" s="7"/>
      <c r="BR5333" s="4"/>
      <c r="BS5333" s="4"/>
      <c r="BT5333" s="3"/>
      <c r="BU5333" s="3"/>
    </row>
    <row r="5334" spans="1:73" ht="15.75">
      <c r="A5334" s="7"/>
      <c r="BR5334" s="4"/>
      <c r="BS5334" s="4"/>
      <c r="BT5334" s="3"/>
      <c r="BU5334" s="3"/>
    </row>
    <row r="5335" spans="1:73" ht="15.75">
      <c r="A5335" s="7"/>
      <c r="BR5335" s="4"/>
      <c r="BS5335" s="4"/>
      <c r="BT5335" s="3"/>
      <c r="BU5335" s="3"/>
    </row>
    <row r="5336" spans="1:73" ht="15.75">
      <c r="A5336" s="7"/>
      <c r="BR5336" s="4"/>
      <c r="BS5336" s="4"/>
      <c r="BT5336" s="3"/>
      <c r="BU5336" s="3"/>
    </row>
    <row r="5337" spans="1:73" ht="15.75">
      <c r="A5337" s="7"/>
      <c r="BR5337" s="4"/>
      <c r="BS5337" s="4"/>
      <c r="BT5337" s="3"/>
      <c r="BU5337" s="3"/>
    </row>
    <row r="5338" spans="1:73" ht="15.75">
      <c r="A5338" s="7"/>
      <c r="BR5338" s="4"/>
      <c r="BS5338" s="4"/>
      <c r="BT5338" s="3"/>
      <c r="BU5338" s="3"/>
    </row>
    <row r="5339" spans="1:73" ht="15.75">
      <c r="A5339" s="7"/>
      <c r="BR5339" s="4"/>
      <c r="BS5339" s="4"/>
      <c r="BT5339" s="3"/>
      <c r="BU5339" s="3"/>
    </row>
    <row r="5340" spans="1:73" ht="15.75">
      <c r="A5340" s="7"/>
      <c r="BR5340" s="4"/>
      <c r="BS5340" s="4"/>
      <c r="BT5340" s="3"/>
      <c r="BU5340" s="3"/>
    </row>
    <row r="5341" spans="1:73" ht="15.75">
      <c r="A5341" s="7"/>
      <c r="BR5341" s="4"/>
      <c r="BS5341" s="4"/>
      <c r="BT5341" s="3"/>
      <c r="BU5341" s="3"/>
    </row>
    <row r="5342" spans="1:73" ht="15.75">
      <c r="A5342" s="7"/>
      <c r="BR5342" s="4"/>
      <c r="BS5342" s="4"/>
      <c r="BT5342" s="3"/>
      <c r="BU5342" s="3"/>
    </row>
    <row r="5343" spans="1:73" ht="15.75">
      <c r="A5343" s="7"/>
      <c r="BR5343" s="4"/>
      <c r="BS5343" s="4"/>
      <c r="BT5343" s="3"/>
      <c r="BU5343" s="3"/>
    </row>
    <row r="5344" spans="1:73" ht="15.75">
      <c r="A5344" s="7"/>
      <c r="BR5344" s="4"/>
      <c r="BS5344" s="4"/>
      <c r="BT5344" s="3"/>
      <c r="BU5344" s="3"/>
    </row>
    <row r="5345" spans="1:73" ht="15.75">
      <c r="A5345" s="7"/>
      <c r="BR5345" s="4"/>
      <c r="BS5345" s="4"/>
      <c r="BT5345" s="3"/>
      <c r="BU5345" s="3"/>
    </row>
    <row r="5346" spans="1:73" ht="15.75">
      <c r="A5346" s="7"/>
      <c r="BR5346" s="4"/>
      <c r="BS5346" s="4"/>
      <c r="BT5346" s="3"/>
      <c r="BU5346" s="3"/>
    </row>
    <row r="5347" spans="1:73" ht="15.75">
      <c r="A5347" s="7"/>
      <c r="BR5347" s="4"/>
      <c r="BS5347" s="4"/>
      <c r="BT5347" s="3"/>
      <c r="BU5347" s="3"/>
    </row>
    <row r="5348" spans="1:73" ht="15.75">
      <c r="A5348" s="7"/>
      <c r="BR5348" s="4"/>
      <c r="BS5348" s="4"/>
      <c r="BT5348" s="3"/>
      <c r="BU5348" s="3"/>
    </row>
    <row r="5349" spans="1:73" ht="15.75">
      <c r="A5349" s="7"/>
      <c r="BR5349" s="4"/>
      <c r="BS5349" s="4"/>
      <c r="BT5349" s="3"/>
      <c r="BU5349" s="3"/>
    </row>
    <row r="5350" spans="1:73" ht="15.75">
      <c r="A5350" s="7"/>
      <c r="BR5350" s="4"/>
      <c r="BS5350" s="4"/>
      <c r="BT5350" s="3"/>
      <c r="BU5350" s="3"/>
    </row>
    <row r="5351" spans="1:73" ht="15.75">
      <c r="A5351" s="7"/>
      <c r="BR5351" s="4"/>
      <c r="BS5351" s="4"/>
      <c r="BT5351" s="3"/>
      <c r="BU5351" s="3"/>
    </row>
    <row r="5352" spans="1:73" ht="15.75">
      <c r="A5352" s="7"/>
      <c r="BR5352" s="4"/>
      <c r="BS5352" s="4"/>
      <c r="BT5352" s="3"/>
      <c r="BU5352" s="3"/>
    </row>
    <row r="5353" spans="1:73" ht="15.75">
      <c r="A5353" s="7"/>
      <c r="BR5353" s="4"/>
      <c r="BS5353" s="4"/>
      <c r="BT5353" s="3"/>
      <c r="BU5353" s="3"/>
    </row>
    <row r="5354" spans="1:73" ht="15.75">
      <c r="A5354" s="7"/>
      <c r="BR5354" s="4"/>
      <c r="BS5354" s="4"/>
      <c r="BT5354" s="3"/>
      <c r="BU5354" s="3"/>
    </row>
    <row r="5355" spans="1:73" ht="15.75">
      <c r="A5355" s="7"/>
      <c r="BR5355" s="4"/>
      <c r="BS5355" s="4"/>
      <c r="BT5355" s="3"/>
      <c r="BU5355" s="3"/>
    </row>
    <row r="5356" spans="1:73" ht="15.75">
      <c r="A5356" s="7"/>
      <c r="BR5356" s="4"/>
      <c r="BS5356" s="4"/>
      <c r="BT5356" s="3"/>
      <c r="BU5356" s="3"/>
    </row>
    <row r="5357" spans="1:73" ht="15.75">
      <c r="A5357" s="7"/>
      <c r="BR5357" s="4"/>
      <c r="BS5357" s="4"/>
      <c r="BT5357" s="3"/>
      <c r="BU5357" s="3"/>
    </row>
    <row r="5358" spans="1:73" ht="15.75">
      <c r="A5358" s="7"/>
      <c r="BR5358" s="4"/>
      <c r="BS5358" s="4"/>
      <c r="BT5358" s="3"/>
      <c r="BU5358" s="3"/>
    </row>
    <row r="5359" spans="1:73" ht="15.75">
      <c r="A5359" s="7"/>
      <c r="BR5359" s="4"/>
      <c r="BS5359" s="4"/>
      <c r="BT5359" s="3"/>
      <c r="BU5359" s="3"/>
    </row>
    <row r="5360" spans="1:73" ht="15.75">
      <c r="A5360" s="7"/>
      <c r="BR5360" s="4"/>
      <c r="BS5360" s="4"/>
      <c r="BT5360" s="3"/>
      <c r="BU5360" s="3"/>
    </row>
    <row r="5361" spans="1:73" ht="15.75">
      <c r="A5361" s="7"/>
      <c r="BR5361" s="4"/>
      <c r="BS5361" s="4"/>
      <c r="BT5361" s="3"/>
      <c r="BU5361" s="3"/>
    </row>
    <row r="5362" spans="1:73" ht="15.75">
      <c r="A5362" s="7"/>
      <c r="BR5362" s="4"/>
      <c r="BS5362" s="4"/>
      <c r="BT5362" s="3"/>
      <c r="BU5362" s="3"/>
    </row>
    <row r="5363" spans="1:73" ht="15.75">
      <c r="A5363" s="7"/>
      <c r="BR5363" s="4"/>
      <c r="BS5363" s="4"/>
      <c r="BT5363" s="3"/>
      <c r="BU5363" s="3"/>
    </row>
    <row r="5364" spans="1:73" ht="15.75">
      <c r="A5364" s="7"/>
      <c r="BR5364" s="4"/>
      <c r="BS5364" s="4"/>
      <c r="BT5364" s="3"/>
      <c r="BU5364" s="3"/>
    </row>
    <row r="5365" spans="1:73" ht="15.75">
      <c r="A5365" s="7"/>
      <c r="BR5365" s="4"/>
      <c r="BS5365" s="4"/>
      <c r="BT5365" s="3"/>
      <c r="BU5365" s="3"/>
    </row>
    <row r="5366" spans="1:73" ht="15.75">
      <c r="A5366" s="7"/>
      <c r="BR5366" s="4"/>
      <c r="BS5366" s="4"/>
      <c r="BT5366" s="3"/>
      <c r="BU5366" s="3"/>
    </row>
    <row r="5367" spans="1:73" ht="15.75">
      <c r="A5367" s="7"/>
      <c r="BR5367" s="4"/>
      <c r="BS5367" s="4"/>
      <c r="BT5367" s="3"/>
      <c r="BU5367" s="3"/>
    </row>
    <row r="5368" spans="1:73" ht="15.75">
      <c r="A5368" s="7"/>
      <c r="BR5368" s="4"/>
      <c r="BS5368" s="4"/>
      <c r="BT5368" s="3"/>
      <c r="BU5368" s="3"/>
    </row>
    <row r="5369" spans="1:73" ht="15.75">
      <c r="A5369" s="7"/>
      <c r="BR5369" s="4"/>
      <c r="BS5369" s="4"/>
      <c r="BT5369" s="3"/>
      <c r="BU5369" s="3"/>
    </row>
    <row r="5370" spans="1:73" ht="15.75">
      <c r="A5370" s="7"/>
      <c r="BR5370" s="4"/>
      <c r="BS5370" s="4"/>
      <c r="BT5370" s="3"/>
      <c r="BU5370" s="3"/>
    </row>
    <row r="5371" spans="1:73" ht="15.75">
      <c r="A5371" s="7"/>
      <c r="BR5371" s="4"/>
      <c r="BS5371" s="4"/>
      <c r="BT5371" s="3"/>
      <c r="BU5371" s="3"/>
    </row>
    <row r="5372" spans="1:73" ht="15.75">
      <c r="A5372" s="7"/>
      <c r="BR5372" s="4"/>
      <c r="BS5372" s="4"/>
      <c r="BT5372" s="3"/>
      <c r="BU5372" s="3"/>
    </row>
    <row r="5373" spans="1:73" ht="15.75">
      <c r="A5373" s="7"/>
      <c r="BR5373" s="4"/>
      <c r="BS5373" s="4"/>
      <c r="BT5373" s="3"/>
      <c r="BU5373" s="3"/>
    </row>
    <row r="5374" spans="1:73" ht="15.75">
      <c r="A5374" s="7"/>
      <c r="BR5374" s="4"/>
      <c r="BS5374" s="4"/>
      <c r="BT5374" s="3"/>
      <c r="BU5374" s="3"/>
    </row>
    <row r="5375" spans="1:73" ht="15.75">
      <c r="A5375" s="7"/>
      <c r="BR5375" s="4"/>
      <c r="BS5375" s="4"/>
      <c r="BT5375" s="3"/>
      <c r="BU5375" s="3"/>
    </row>
    <row r="5376" spans="1:73" ht="15.75">
      <c r="A5376" s="7"/>
      <c r="BR5376" s="4"/>
      <c r="BS5376" s="4"/>
      <c r="BT5376" s="3"/>
      <c r="BU5376" s="3"/>
    </row>
    <row r="5377" spans="1:73" ht="15.75">
      <c r="A5377" s="7"/>
      <c r="BR5377" s="4"/>
      <c r="BS5377" s="4"/>
      <c r="BT5377" s="3"/>
      <c r="BU5377" s="3"/>
    </row>
    <row r="5378" spans="1:73" ht="15.75">
      <c r="A5378" s="7"/>
      <c r="BR5378" s="4"/>
      <c r="BS5378" s="4"/>
      <c r="BT5378" s="3"/>
      <c r="BU5378" s="3"/>
    </row>
    <row r="5379" spans="1:73" ht="15.75">
      <c r="A5379" s="7"/>
      <c r="BR5379" s="4"/>
      <c r="BS5379" s="4"/>
      <c r="BT5379" s="3"/>
      <c r="BU5379" s="3"/>
    </row>
    <row r="5380" spans="1:73" ht="15.75">
      <c r="A5380" s="7"/>
      <c r="BR5380" s="4"/>
      <c r="BS5380" s="4"/>
      <c r="BT5380" s="3"/>
      <c r="BU5380" s="3"/>
    </row>
    <row r="5381" spans="1:73" ht="15.75">
      <c r="A5381" s="7"/>
      <c r="BR5381" s="4"/>
      <c r="BS5381" s="4"/>
      <c r="BT5381" s="3"/>
      <c r="BU5381" s="3"/>
    </row>
    <row r="5382" spans="1:73" ht="15.75">
      <c r="A5382" s="7"/>
      <c r="BR5382" s="4"/>
      <c r="BS5382" s="4"/>
      <c r="BT5382" s="3"/>
      <c r="BU5382" s="3"/>
    </row>
    <row r="5383" spans="1:73" ht="15.75">
      <c r="A5383" s="7"/>
      <c r="BR5383" s="4"/>
      <c r="BS5383" s="4"/>
      <c r="BT5383" s="3"/>
      <c r="BU5383" s="3"/>
    </row>
    <row r="5384" spans="1:73" ht="15.75">
      <c r="A5384" s="7"/>
      <c r="BR5384" s="4"/>
      <c r="BS5384" s="4"/>
      <c r="BT5384" s="3"/>
      <c r="BU5384" s="3"/>
    </row>
    <row r="5385" spans="1:73" ht="15.75">
      <c r="A5385" s="7"/>
      <c r="BR5385" s="4"/>
      <c r="BS5385" s="4"/>
      <c r="BT5385" s="3"/>
      <c r="BU5385" s="3"/>
    </row>
    <row r="5386" spans="1:73" ht="15.75">
      <c r="A5386" s="7"/>
      <c r="BR5386" s="4"/>
      <c r="BS5386" s="4"/>
      <c r="BT5386" s="3"/>
      <c r="BU5386" s="3"/>
    </row>
    <row r="5387" spans="1:73" ht="15.75">
      <c r="A5387" s="7"/>
      <c r="BR5387" s="4"/>
      <c r="BS5387" s="4"/>
      <c r="BT5387" s="3"/>
      <c r="BU5387" s="3"/>
    </row>
    <row r="5388" spans="1:73" ht="15.75">
      <c r="A5388" s="7"/>
      <c r="BR5388" s="4"/>
      <c r="BS5388" s="4"/>
      <c r="BT5388" s="3"/>
      <c r="BU5388" s="3"/>
    </row>
    <row r="5389" spans="1:73" ht="15.75">
      <c r="A5389" s="7"/>
      <c r="BR5389" s="4"/>
      <c r="BS5389" s="4"/>
      <c r="BT5389" s="3"/>
      <c r="BU5389" s="3"/>
    </row>
    <row r="5390" spans="1:73" ht="15.75">
      <c r="A5390" s="7"/>
      <c r="BR5390" s="4"/>
      <c r="BS5390" s="4"/>
      <c r="BT5390" s="3"/>
      <c r="BU5390" s="3"/>
    </row>
    <row r="5391" spans="1:73" ht="15.75">
      <c r="A5391" s="7"/>
      <c r="BR5391" s="4"/>
      <c r="BS5391" s="4"/>
      <c r="BT5391" s="3"/>
      <c r="BU5391" s="3"/>
    </row>
    <row r="5392" spans="1:73" ht="15.75">
      <c r="A5392" s="7"/>
      <c r="BR5392" s="4"/>
      <c r="BS5392" s="4"/>
      <c r="BT5392" s="3"/>
      <c r="BU5392" s="3"/>
    </row>
    <row r="5393" spans="1:73" ht="15.75">
      <c r="A5393" s="7"/>
      <c r="BR5393" s="4"/>
      <c r="BS5393" s="4"/>
      <c r="BT5393" s="3"/>
      <c r="BU5393" s="3"/>
    </row>
    <row r="5394" spans="1:73" ht="15.75">
      <c r="A5394" s="7"/>
      <c r="BR5394" s="4"/>
      <c r="BS5394" s="4"/>
      <c r="BT5394" s="3"/>
      <c r="BU5394" s="3"/>
    </row>
    <row r="5395" spans="1:73" ht="15.75">
      <c r="A5395" s="7"/>
      <c r="BR5395" s="4"/>
      <c r="BS5395" s="4"/>
      <c r="BT5395" s="3"/>
      <c r="BU5395" s="3"/>
    </row>
    <row r="5396" spans="1:73" ht="15.75">
      <c r="A5396" s="7"/>
      <c r="BR5396" s="4"/>
      <c r="BS5396" s="4"/>
      <c r="BT5396" s="3"/>
      <c r="BU5396" s="3"/>
    </row>
    <row r="5397" spans="1:73" ht="15.75">
      <c r="A5397" s="7"/>
      <c r="BR5397" s="4"/>
      <c r="BS5397" s="4"/>
      <c r="BT5397" s="3"/>
      <c r="BU5397" s="3"/>
    </row>
    <row r="5398" spans="1:73" ht="15.75">
      <c r="A5398" s="7"/>
      <c r="BR5398" s="4"/>
      <c r="BS5398" s="4"/>
      <c r="BT5398" s="3"/>
      <c r="BU5398" s="3"/>
    </row>
    <row r="5399" spans="1:73" ht="15.75">
      <c r="A5399" s="7"/>
      <c r="BR5399" s="4"/>
      <c r="BS5399" s="4"/>
      <c r="BT5399" s="3"/>
      <c r="BU5399" s="3"/>
    </row>
    <row r="5400" spans="1:73" ht="15.75">
      <c r="A5400" s="7"/>
      <c r="BR5400" s="4"/>
      <c r="BS5400" s="4"/>
      <c r="BT5400" s="3"/>
      <c r="BU5400" s="3"/>
    </row>
    <row r="5401" spans="1:73" ht="15.75">
      <c r="A5401" s="7"/>
      <c r="BR5401" s="4"/>
      <c r="BS5401" s="4"/>
      <c r="BT5401" s="3"/>
      <c r="BU5401" s="3"/>
    </row>
    <row r="5402" spans="1:73" ht="15.75">
      <c r="A5402" s="7"/>
      <c r="BR5402" s="4"/>
      <c r="BS5402" s="4"/>
      <c r="BT5402" s="3"/>
      <c r="BU5402" s="3"/>
    </row>
    <row r="5403" spans="1:73" ht="15.75">
      <c r="A5403" s="7"/>
      <c r="BR5403" s="4"/>
      <c r="BS5403" s="4"/>
      <c r="BT5403" s="3"/>
      <c r="BU5403" s="3"/>
    </row>
    <row r="5404" spans="1:73" ht="15.75">
      <c r="A5404" s="7"/>
      <c r="BR5404" s="4"/>
      <c r="BS5404" s="4"/>
      <c r="BT5404" s="3"/>
      <c r="BU5404" s="3"/>
    </row>
    <row r="5405" spans="1:73" ht="15.75">
      <c r="A5405" s="7"/>
      <c r="BR5405" s="4"/>
      <c r="BS5405" s="4"/>
      <c r="BT5405" s="3"/>
      <c r="BU5405" s="3"/>
    </row>
    <row r="5406" spans="1:73" ht="15.75">
      <c r="A5406" s="7"/>
      <c r="BR5406" s="4"/>
      <c r="BS5406" s="4"/>
      <c r="BT5406" s="3"/>
      <c r="BU5406" s="3"/>
    </row>
    <row r="5407" spans="1:73" ht="15.75">
      <c r="A5407" s="7"/>
      <c r="BR5407" s="4"/>
      <c r="BS5407" s="4"/>
      <c r="BT5407" s="3"/>
      <c r="BU5407" s="3"/>
    </row>
    <row r="5408" spans="1:73" ht="15.75">
      <c r="A5408" s="7"/>
      <c r="BR5408" s="4"/>
      <c r="BS5408" s="4"/>
      <c r="BT5408" s="3"/>
      <c r="BU5408" s="3"/>
    </row>
    <row r="5409" spans="1:73" ht="15.75">
      <c r="A5409" s="7"/>
      <c r="BR5409" s="4"/>
      <c r="BS5409" s="4"/>
      <c r="BT5409" s="3"/>
      <c r="BU5409" s="3"/>
    </row>
    <row r="5410" spans="1:73" ht="15.75">
      <c r="A5410" s="7"/>
      <c r="BR5410" s="4"/>
      <c r="BS5410" s="4"/>
      <c r="BT5410" s="3"/>
      <c r="BU5410" s="3"/>
    </row>
    <row r="5411" spans="1:73" ht="15.75">
      <c r="A5411" s="7"/>
      <c r="BR5411" s="4"/>
      <c r="BS5411" s="4"/>
      <c r="BT5411" s="3"/>
      <c r="BU5411" s="3"/>
    </row>
    <row r="5412" spans="1:73" ht="15.75">
      <c r="A5412" s="7"/>
      <c r="BR5412" s="4"/>
      <c r="BS5412" s="4"/>
      <c r="BT5412" s="3"/>
      <c r="BU5412" s="3"/>
    </row>
    <row r="5413" spans="1:73" ht="15.75">
      <c r="A5413" s="7"/>
      <c r="BR5413" s="4"/>
      <c r="BS5413" s="4"/>
      <c r="BT5413" s="3"/>
      <c r="BU5413" s="3"/>
    </row>
    <row r="5414" spans="1:73" ht="15.75">
      <c r="A5414" s="7"/>
      <c r="BR5414" s="4"/>
      <c r="BS5414" s="4"/>
      <c r="BT5414" s="3"/>
      <c r="BU5414" s="3"/>
    </row>
    <row r="5415" spans="1:73" ht="15.75">
      <c r="A5415" s="7"/>
      <c r="BR5415" s="4"/>
      <c r="BS5415" s="4"/>
      <c r="BT5415" s="3"/>
      <c r="BU5415" s="3"/>
    </row>
    <row r="5416" spans="1:73" ht="15.75">
      <c r="A5416" s="7"/>
      <c r="BR5416" s="4"/>
      <c r="BS5416" s="4"/>
      <c r="BT5416" s="3"/>
      <c r="BU5416" s="3"/>
    </row>
    <row r="5417" spans="1:73" ht="15.75">
      <c r="A5417" s="7"/>
      <c r="BR5417" s="4"/>
      <c r="BS5417" s="4"/>
      <c r="BT5417" s="3"/>
      <c r="BU5417" s="3"/>
    </row>
    <row r="5418" spans="1:73" ht="15.75">
      <c r="A5418" s="7"/>
      <c r="BR5418" s="4"/>
      <c r="BS5418" s="4"/>
      <c r="BT5418" s="3"/>
      <c r="BU5418" s="3"/>
    </row>
    <row r="5419" spans="1:73" ht="15.75">
      <c r="A5419" s="7"/>
      <c r="BR5419" s="4"/>
      <c r="BS5419" s="4"/>
      <c r="BT5419" s="3"/>
      <c r="BU5419" s="3"/>
    </row>
    <row r="5420" spans="1:73" ht="15.75">
      <c r="A5420" s="7"/>
      <c r="BR5420" s="4"/>
      <c r="BS5420" s="4"/>
      <c r="BT5420" s="3"/>
      <c r="BU5420" s="3"/>
    </row>
    <row r="5421" spans="1:73" ht="15.75">
      <c r="A5421" s="7"/>
      <c r="BR5421" s="4"/>
      <c r="BS5421" s="4"/>
      <c r="BT5421" s="3"/>
      <c r="BU5421" s="3"/>
    </row>
    <row r="5422" spans="1:73" ht="15.75">
      <c r="A5422" s="7"/>
      <c r="BR5422" s="4"/>
      <c r="BS5422" s="4"/>
      <c r="BT5422" s="3"/>
      <c r="BU5422" s="3"/>
    </row>
    <row r="5423" spans="1:73" ht="15.75">
      <c r="A5423" s="7"/>
      <c r="BR5423" s="4"/>
      <c r="BS5423" s="4"/>
      <c r="BT5423" s="3"/>
      <c r="BU5423" s="3"/>
    </row>
    <row r="5424" spans="1:73" ht="15.75">
      <c r="A5424" s="7"/>
      <c r="BR5424" s="4"/>
      <c r="BS5424" s="4"/>
      <c r="BT5424" s="3"/>
      <c r="BU5424" s="3"/>
    </row>
    <row r="5425" spans="1:73" ht="15.75">
      <c r="A5425" s="7"/>
      <c r="BR5425" s="4"/>
      <c r="BS5425" s="4"/>
      <c r="BT5425" s="3"/>
      <c r="BU5425" s="3"/>
    </row>
    <row r="5426" spans="1:73" ht="15.75">
      <c r="A5426" s="7"/>
      <c r="BR5426" s="4"/>
      <c r="BS5426" s="4"/>
      <c r="BT5426" s="3"/>
      <c r="BU5426" s="3"/>
    </row>
    <row r="5427" spans="1:73" ht="15.75">
      <c r="A5427" s="7"/>
      <c r="BR5427" s="4"/>
      <c r="BS5427" s="4"/>
      <c r="BT5427" s="3"/>
      <c r="BU5427" s="3"/>
    </row>
    <row r="5428" spans="1:73" ht="15.75">
      <c r="A5428" s="7"/>
      <c r="BR5428" s="4"/>
      <c r="BS5428" s="4"/>
      <c r="BT5428" s="3"/>
      <c r="BU5428" s="3"/>
    </row>
    <row r="5429" spans="1:73" ht="15.75">
      <c r="A5429" s="7"/>
      <c r="BR5429" s="4"/>
      <c r="BS5429" s="4"/>
      <c r="BT5429" s="3"/>
      <c r="BU5429" s="3"/>
    </row>
    <row r="5430" spans="1:73" ht="15.75">
      <c r="A5430" s="7"/>
      <c r="BR5430" s="4"/>
      <c r="BS5430" s="4"/>
      <c r="BT5430" s="3"/>
      <c r="BU5430" s="3"/>
    </row>
    <row r="5431" spans="1:73" ht="15.75">
      <c r="A5431" s="7"/>
      <c r="BR5431" s="4"/>
      <c r="BS5431" s="4"/>
      <c r="BT5431" s="3"/>
      <c r="BU5431" s="3"/>
    </row>
    <row r="5432" spans="1:73" ht="15.75">
      <c r="A5432" s="7"/>
      <c r="BR5432" s="4"/>
      <c r="BS5432" s="4"/>
      <c r="BT5432" s="3"/>
      <c r="BU5432" s="3"/>
    </row>
    <row r="5433" spans="1:73" ht="15.75">
      <c r="A5433" s="7"/>
      <c r="BR5433" s="4"/>
      <c r="BS5433" s="4"/>
      <c r="BT5433" s="3"/>
      <c r="BU5433" s="3"/>
    </row>
    <row r="5434" spans="1:73" ht="15.75">
      <c r="A5434" s="7"/>
      <c r="BR5434" s="4"/>
      <c r="BS5434" s="4"/>
      <c r="BT5434" s="3"/>
      <c r="BU5434" s="3"/>
    </row>
    <row r="5435" spans="1:73" ht="15.75">
      <c r="A5435" s="7"/>
      <c r="BR5435" s="4"/>
      <c r="BS5435" s="4"/>
      <c r="BT5435" s="3"/>
      <c r="BU5435" s="3"/>
    </row>
    <row r="5436" spans="1:73" ht="15.75">
      <c r="A5436" s="7"/>
      <c r="BR5436" s="4"/>
      <c r="BS5436" s="4"/>
      <c r="BT5436" s="3"/>
      <c r="BU5436" s="3"/>
    </row>
    <row r="5437" spans="1:73" ht="15.75">
      <c r="A5437" s="7"/>
      <c r="BR5437" s="4"/>
      <c r="BS5437" s="4"/>
      <c r="BT5437" s="3"/>
      <c r="BU5437" s="3"/>
    </row>
    <row r="5438" spans="1:73" ht="15.75">
      <c r="A5438" s="7"/>
      <c r="BR5438" s="4"/>
      <c r="BS5438" s="4"/>
      <c r="BT5438" s="3"/>
      <c r="BU5438" s="3"/>
    </row>
    <row r="5439" spans="1:73" ht="15.75">
      <c r="A5439" s="7"/>
      <c r="BR5439" s="4"/>
      <c r="BS5439" s="4"/>
      <c r="BT5439" s="3"/>
      <c r="BU5439" s="3"/>
    </row>
    <row r="5440" spans="1:73" ht="15.75">
      <c r="A5440" s="7"/>
      <c r="BR5440" s="4"/>
      <c r="BS5440" s="4"/>
      <c r="BT5440" s="3"/>
      <c r="BU5440" s="3"/>
    </row>
    <row r="5441" spans="1:73" ht="15.75">
      <c r="A5441" s="7"/>
      <c r="BR5441" s="4"/>
      <c r="BS5441" s="4"/>
      <c r="BT5441" s="3"/>
      <c r="BU5441" s="3"/>
    </row>
    <row r="5442" spans="1:73" ht="15.75">
      <c r="A5442" s="7"/>
      <c r="BR5442" s="4"/>
      <c r="BS5442" s="4"/>
      <c r="BT5442" s="3"/>
      <c r="BU5442" s="3"/>
    </row>
    <row r="5443" spans="1:73" ht="15.75">
      <c r="A5443" s="7"/>
      <c r="BR5443" s="4"/>
      <c r="BS5443" s="4"/>
      <c r="BT5443" s="3"/>
      <c r="BU5443" s="3"/>
    </row>
    <row r="5444" spans="1:73" ht="15.75">
      <c r="A5444" s="7"/>
      <c r="BR5444" s="4"/>
      <c r="BS5444" s="4"/>
      <c r="BT5444" s="3"/>
      <c r="BU5444" s="3"/>
    </row>
    <row r="5445" spans="1:73" ht="15.75">
      <c r="A5445" s="7"/>
      <c r="BR5445" s="4"/>
      <c r="BS5445" s="4"/>
      <c r="BT5445" s="3"/>
      <c r="BU5445" s="3"/>
    </row>
    <row r="5446" spans="1:73" ht="15.75">
      <c r="A5446" s="7"/>
      <c r="BR5446" s="4"/>
      <c r="BS5446" s="4"/>
      <c r="BT5446" s="3"/>
      <c r="BU5446" s="3"/>
    </row>
    <row r="5447" spans="1:73" ht="15.75">
      <c r="A5447" s="7"/>
      <c r="BR5447" s="4"/>
      <c r="BS5447" s="4"/>
      <c r="BT5447" s="3"/>
      <c r="BU5447" s="3"/>
    </row>
    <row r="5448" spans="1:73" ht="15.75">
      <c r="A5448" s="7"/>
      <c r="BR5448" s="4"/>
      <c r="BS5448" s="4"/>
      <c r="BT5448" s="3"/>
      <c r="BU5448" s="3"/>
    </row>
    <row r="5449" spans="1:73" ht="15.75">
      <c r="A5449" s="7"/>
      <c r="BR5449" s="4"/>
      <c r="BS5449" s="4"/>
      <c r="BT5449" s="3"/>
      <c r="BU5449" s="3"/>
    </row>
    <row r="5450" spans="1:73" ht="15.75">
      <c r="A5450" s="7"/>
      <c r="BR5450" s="4"/>
      <c r="BS5450" s="4"/>
      <c r="BT5450" s="3"/>
      <c r="BU5450" s="3"/>
    </row>
    <row r="5451" spans="1:73" ht="15.75">
      <c r="A5451" s="7"/>
      <c r="BR5451" s="4"/>
      <c r="BS5451" s="4"/>
      <c r="BT5451" s="3"/>
      <c r="BU5451" s="3"/>
    </row>
    <row r="5452" spans="1:73" ht="15.75">
      <c r="A5452" s="7"/>
      <c r="BR5452" s="4"/>
      <c r="BS5452" s="4"/>
      <c r="BT5452" s="3"/>
      <c r="BU5452" s="3"/>
    </row>
    <row r="5453" spans="1:73" ht="15.75">
      <c r="A5453" s="7"/>
      <c r="BR5453" s="4"/>
      <c r="BS5453" s="4"/>
      <c r="BT5453" s="3"/>
      <c r="BU5453" s="3"/>
    </row>
    <row r="5454" spans="1:73" ht="15.75">
      <c r="A5454" s="7"/>
      <c r="BR5454" s="4"/>
      <c r="BS5454" s="4"/>
      <c r="BT5454" s="3"/>
      <c r="BU5454" s="3"/>
    </row>
    <row r="5455" spans="1:73" ht="15.75">
      <c r="A5455" s="7"/>
      <c r="BR5455" s="4"/>
      <c r="BS5455" s="4"/>
      <c r="BT5455" s="3"/>
      <c r="BU5455" s="3"/>
    </row>
    <row r="5456" spans="1:73" ht="15.75">
      <c r="A5456" s="7"/>
      <c r="BR5456" s="4"/>
      <c r="BS5456" s="4"/>
      <c r="BT5456" s="3"/>
      <c r="BU5456" s="3"/>
    </row>
    <row r="5457" spans="1:73" ht="15.75">
      <c r="A5457" s="7"/>
      <c r="BR5457" s="4"/>
      <c r="BS5457" s="4"/>
      <c r="BT5457" s="3"/>
      <c r="BU5457" s="3"/>
    </row>
    <row r="5458" spans="1:73" ht="15.75">
      <c r="A5458" s="7"/>
      <c r="BR5458" s="4"/>
      <c r="BS5458" s="4"/>
      <c r="BT5458" s="3"/>
      <c r="BU5458" s="3"/>
    </row>
    <row r="5459" spans="1:73" ht="15.75">
      <c r="A5459" s="7"/>
      <c r="BR5459" s="4"/>
      <c r="BS5459" s="4"/>
      <c r="BT5459" s="3"/>
      <c r="BU5459" s="3"/>
    </row>
    <row r="5460" spans="1:73" ht="15.75">
      <c r="A5460" s="7"/>
      <c r="BR5460" s="4"/>
      <c r="BS5460" s="4"/>
      <c r="BT5460" s="3"/>
      <c r="BU5460" s="3"/>
    </row>
    <row r="5461" spans="1:73" ht="15.75">
      <c r="A5461" s="7"/>
      <c r="BR5461" s="4"/>
      <c r="BS5461" s="4"/>
      <c r="BT5461" s="3"/>
      <c r="BU5461" s="3"/>
    </row>
    <row r="5462" spans="1:73" ht="15.75">
      <c r="A5462" s="7"/>
      <c r="BR5462" s="4"/>
      <c r="BS5462" s="4"/>
      <c r="BT5462" s="3"/>
      <c r="BU5462" s="3"/>
    </row>
    <row r="5463" spans="1:73" ht="15.75">
      <c r="A5463" s="7"/>
      <c r="BR5463" s="4"/>
      <c r="BS5463" s="4"/>
      <c r="BT5463" s="3"/>
      <c r="BU5463" s="3"/>
    </row>
    <row r="5464" spans="1:73" ht="15.75">
      <c r="A5464" s="7"/>
      <c r="BR5464" s="4"/>
      <c r="BS5464" s="4"/>
      <c r="BT5464" s="3"/>
      <c r="BU5464" s="3"/>
    </row>
    <row r="5465" spans="1:73" ht="15.75">
      <c r="A5465" s="7"/>
      <c r="BR5465" s="4"/>
      <c r="BS5465" s="4"/>
      <c r="BT5465" s="3"/>
      <c r="BU5465" s="3"/>
    </row>
    <row r="5466" spans="1:73" ht="15.75">
      <c r="A5466" s="7"/>
      <c r="BR5466" s="4"/>
      <c r="BS5466" s="4"/>
      <c r="BT5466" s="3"/>
      <c r="BU5466" s="3"/>
    </row>
    <row r="5467" spans="1:73" ht="15.75">
      <c r="A5467" s="7"/>
      <c r="BR5467" s="4"/>
      <c r="BS5467" s="4"/>
      <c r="BT5467" s="3"/>
      <c r="BU5467" s="3"/>
    </row>
    <row r="5468" spans="1:73" ht="15.75">
      <c r="A5468" s="7"/>
      <c r="BR5468" s="4"/>
      <c r="BS5468" s="4"/>
      <c r="BT5468" s="3"/>
      <c r="BU5468" s="3"/>
    </row>
    <row r="5469" spans="1:73" ht="15.75">
      <c r="A5469" s="7"/>
      <c r="BR5469" s="4"/>
      <c r="BS5469" s="4"/>
      <c r="BT5469" s="3"/>
      <c r="BU5469" s="3"/>
    </row>
    <row r="5470" spans="1:73" ht="15.75">
      <c r="A5470" s="7"/>
      <c r="BR5470" s="4"/>
      <c r="BS5470" s="4"/>
      <c r="BT5470" s="3"/>
      <c r="BU5470" s="3"/>
    </row>
    <row r="5471" spans="1:73" ht="15.75">
      <c r="A5471" s="7"/>
      <c r="BR5471" s="4"/>
      <c r="BS5471" s="4"/>
      <c r="BT5471" s="3"/>
      <c r="BU5471" s="3"/>
    </row>
    <row r="5472" spans="1:73" ht="15.75">
      <c r="A5472" s="7"/>
      <c r="BR5472" s="4"/>
      <c r="BS5472" s="4"/>
      <c r="BT5472" s="3"/>
      <c r="BU5472" s="3"/>
    </row>
    <row r="5473" spans="1:73" ht="15.75">
      <c r="A5473" s="7"/>
      <c r="BR5473" s="4"/>
      <c r="BS5473" s="4"/>
      <c r="BT5473" s="3"/>
      <c r="BU5473" s="3"/>
    </row>
    <row r="5474" spans="1:73" ht="15.75">
      <c r="A5474" s="7"/>
      <c r="BR5474" s="4"/>
      <c r="BS5474" s="4"/>
      <c r="BT5474" s="3"/>
      <c r="BU5474" s="3"/>
    </row>
    <row r="5475" spans="1:73" ht="15.75">
      <c r="A5475" s="7"/>
      <c r="BR5475" s="4"/>
      <c r="BS5475" s="4"/>
      <c r="BT5475" s="3"/>
      <c r="BU5475" s="3"/>
    </row>
    <row r="5476" spans="1:73" ht="15.75">
      <c r="A5476" s="7"/>
      <c r="BR5476" s="4"/>
      <c r="BS5476" s="4"/>
      <c r="BT5476" s="3"/>
      <c r="BU5476" s="3"/>
    </row>
    <row r="5477" spans="1:73" ht="15.75">
      <c r="A5477" s="7"/>
      <c r="BR5477" s="4"/>
      <c r="BS5477" s="4"/>
      <c r="BT5477" s="3"/>
      <c r="BU5477" s="3"/>
    </row>
    <row r="5478" spans="1:73" ht="15.75">
      <c r="A5478" s="7"/>
      <c r="BR5478" s="4"/>
      <c r="BS5478" s="4"/>
      <c r="BT5478" s="3"/>
      <c r="BU5478" s="3"/>
    </row>
    <row r="5479" spans="1:73" ht="15.75">
      <c r="A5479" s="7"/>
      <c r="BR5479" s="4"/>
      <c r="BS5479" s="4"/>
      <c r="BT5479" s="3"/>
      <c r="BU5479" s="3"/>
    </row>
    <row r="5480" spans="1:73" ht="15.75">
      <c r="A5480" s="7"/>
      <c r="BR5480" s="4"/>
      <c r="BS5480" s="4"/>
      <c r="BT5480" s="3"/>
      <c r="BU5480" s="3"/>
    </row>
    <row r="5481" spans="1:73" ht="15.75">
      <c r="A5481" s="7"/>
      <c r="BR5481" s="4"/>
      <c r="BS5481" s="4"/>
      <c r="BT5481" s="3"/>
      <c r="BU5481" s="3"/>
    </row>
    <row r="5482" spans="1:73" ht="15.75">
      <c r="A5482" s="7"/>
      <c r="BR5482" s="4"/>
      <c r="BS5482" s="4"/>
      <c r="BT5482" s="3"/>
      <c r="BU5482" s="3"/>
    </row>
    <row r="5483" spans="1:73" ht="15.75">
      <c r="A5483" s="7"/>
      <c r="BR5483" s="4"/>
      <c r="BS5483" s="4"/>
      <c r="BT5483" s="3"/>
      <c r="BU5483" s="3"/>
    </row>
    <row r="5484" spans="1:73" ht="15.75">
      <c r="A5484" s="7"/>
      <c r="BR5484" s="4"/>
      <c r="BS5484" s="4"/>
      <c r="BT5484" s="3"/>
      <c r="BU5484" s="3"/>
    </row>
    <row r="5485" spans="1:73" ht="15.75">
      <c r="A5485" s="7"/>
      <c r="BR5485" s="4"/>
      <c r="BS5485" s="4"/>
      <c r="BT5485" s="3"/>
      <c r="BU5485" s="3"/>
    </row>
    <row r="5486" spans="1:73" ht="15.75">
      <c r="A5486" s="7"/>
      <c r="BR5486" s="4"/>
      <c r="BS5486" s="4"/>
      <c r="BT5486" s="3"/>
      <c r="BU5486" s="3"/>
    </row>
    <row r="5487" spans="1:73" ht="15.75">
      <c r="A5487" s="7"/>
      <c r="BR5487" s="4"/>
      <c r="BS5487" s="4"/>
      <c r="BT5487" s="3"/>
      <c r="BU5487" s="3"/>
    </row>
    <row r="5488" spans="1:73" ht="15.75">
      <c r="A5488" s="7"/>
      <c r="BR5488" s="4"/>
      <c r="BS5488" s="4"/>
      <c r="BT5488" s="3"/>
      <c r="BU5488" s="3"/>
    </row>
    <row r="5489" spans="1:73" ht="15.75">
      <c r="A5489" s="7"/>
      <c r="BR5489" s="4"/>
      <c r="BS5489" s="4"/>
      <c r="BT5489" s="3"/>
      <c r="BU5489" s="3"/>
    </row>
    <row r="5490" spans="1:73" ht="15.75">
      <c r="A5490" s="7"/>
      <c r="BR5490" s="4"/>
      <c r="BS5490" s="4"/>
      <c r="BT5490" s="3"/>
      <c r="BU5490" s="3"/>
    </row>
    <row r="5491" spans="1:73" ht="15.75">
      <c r="A5491" s="7"/>
      <c r="BR5491" s="4"/>
      <c r="BS5491" s="4"/>
      <c r="BT5491" s="3"/>
      <c r="BU5491" s="3"/>
    </row>
    <row r="5492" spans="1:73" ht="15.75">
      <c r="A5492" s="7"/>
      <c r="BR5492" s="4"/>
      <c r="BS5492" s="4"/>
      <c r="BT5492" s="3"/>
      <c r="BU5492" s="3"/>
    </row>
    <row r="5493" spans="1:73" ht="15.75">
      <c r="A5493" s="7"/>
      <c r="BR5493" s="4"/>
      <c r="BS5493" s="4"/>
      <c r="BT5493" s="3"/>
      <c r="BU5493" s="3"/>
    </row>
    <row r="5494" spans="1:73" ht="15.75">
      <c r="A5494" s="7"/>
      <c r="BR5494" s="4"/>
      <c r="BS5494" s="4"/>
      <c r="BT5494" s="3"/>
      <c r="BU5494" s="3"/>
    </row>
    <row r="5495" spans="1:73" ht="15.75">
      <c r="A5495" s="7"/>
      <c r="BR5495" s="4"/>
      <c r="BS5495" s="4"/>
      <c r="BT5495" s="3"/>
      <c r="BU5495" s="3"/>
    </row>
    <row r="5496" spans="1:73" ht="15.75">
      <c r="A5496" s="7"/>
      <c r="BR5496" s="4"/>
      <c r="BS5496" s="4"/>
      <c r="BT5496" s="3"/>
      <c r="BU5496" s="3"/>
    </row>
    <row r="5497" spans="1:73" ht="15.75">
      <c r="A5497" s="7"/>
      <c r="BR5497" s="4"/>
      <c r="BS5497" s="4"/>
      <c r="BT5497" s="3"/>
      <c r="BU5497" s="3"/>
    </row>
    <row r="5498" spans="1:73" ht="15.75">
      <c r="A5498" s="7"/>
      <c r="BR5498" s="4"/>
      <c r="BS5498" s="4"/>
      <c r="BT5498" s="3"/>
      <c r="BU5498" s="3"/>
    </row>
    <row r="5499" spans="1:73" ht="15.75">
      <c r="A5499" s="7"/>
      <c r="BR5499" s="4"/>
      <c r="BS5499" s="4"/>
      <c r="BT5499" s="3"/>
      <c r="BU5499" s="3"/>
    </row>
    <row r="5500" spans="1:73" ht="15.75">
      <c r="A5500" s="7"/>
      <c r="BR5500" s="4"/>
      <c r="BS5500" s="4"/>
      <c r="BT5500" s="3"/>
      <c r="BU5500" s="3"/>
    </row>
    <row r="5501" spans="1:73" ht="15.75">
      <c r="A5501" s="7"/>
      <c r="BR5501" s="4"/>
      <c r="BS5501" s="4"/>
      <c r="BT5501" s="3"/>
      <c r="BU5501" s="3"/>
    </row>
    <row r="5502" spans="1:73" ht="15.75">
      <c r="A5502" s="7"/>
      <c r="BR5502" s="4"/>
      <c r="BS5502" s="4"/>
      <c r="BT5502" s="3"/>
      <c r="BU5502" s="3"/>
    </row>
    <row r="5503" spans="1:73" ht="15.75">
      <c r="A5503" s="7"/>
      <c r="BR5503" s="4"/>
      <c r="BS5503" s="4"/>
      <c r="BT5503" s="3"/>
      <c r="BU5503" s="3"/>
    </row>
    <row r="5504" spans="1:73" ht="15.75">
      <c r="A5504" s="7"/>
      <c r="BR5504" s="4"/>
      <c r="BS5504" s="4"/>
      <c r="BT5504" s="3"/>
      <c r="BU5504" s="3"/>
    </row>
    <row r="5505" spans="1:73" ht="15.75">
      <c r="A5505" s="7"/>
      <c r="BR5505" s="4"/>
      <c r="BS5505" s="4"/>
      <c r="BT5505" s="3"/>
      <c r="BU5505" s="3"/>
    </row>
    <row r="5506" spans="1:73" ht="15.75">
      <c r="A5506" s="7"/>
      <c r="BR5506" s="4"/>
      <c r="BS5506" s="4"/>
      <c r="BT5506" s="3"/>
      <c r="BU5506" s="3"/>
    </row>
    <row r="5507" spans="1:73" ht="15.75">
      <c r="A5507" s="7"/>
      <c r="BR5507" s="4"/>
      <c r="BS5507" s="4"/>
      <c r="BT5507" s="3"/>
      <c r="BU5507" s="3"/>
    </row>
    <row r="5508" spans="1:73" ht="15.75">
      <c r="A5508" s="7"/>
      <c r="BR5508" s="4"/>
      <c r="BS5508" s="4"/>
      <c r="BT5508" s="3"/>
      <c r="BU5508" s="3"/>
    </row>
    <row r="5509" spans="1:73" ht="15.75">
      <c r="A5509" s="7"/>
      <c r="BR5509" s="4"/>
      <c r="BS5509" s="4"/>
      <c r="BT5509" s="3"/>
      <c r="BU5509" s="3"/>
    </row>
    <row r="5510" spans="1:73" ht="15.75">
      <c r="A5510" s="7"/>
      <c r="BR5510" s="4"/>
      <c r="BS5510" s="4"/>
      <c r="BT5510" s="3"/>
      <c r="BU5510" s="3"/>
    </row>
    <row r="5511" spans="1:73" ht="15.75">
      <c r="A5511" s="7"/>
      <c r="BR5511" s="4"/>
      <c r="BS5511" s="4"/>
      <c r="BT5511" s="3"/>
      <c r="BU5511" s="3"/>
    </row>
    <row r="5512" spans="1:73" ht="15.75">
      <c r="A5512" s="7"/>
      <c r="BR5512" s="4"/>
      <c r="BS5512" s="4"/>
      <c r="BT5512" s="3"/>
      <c r="BU5512" s="3"/>
    </row>
    <row r="5513" spans="1:73" ht="15.75">
      <c r="A5513" s="7"/>
      <c r="BR5513" s="4"/>
      <c r="BS5513" s="4"/>
      <c r="BT5513" s="3"/>
      <c r="BU5513" s="3"/>
    </row>
    <row r="5514" spans="1:73" ht="15.75">
      <c r="A5514" s="7"/>
      <c r="BR5514" s="4"/>
      <c r="BS5514" s="4"/>
      <c r="BT5514" s="3"/>
      <c r="BU5514" s="3"/>
    </row>
    <row r="5515" spans="1:73" ht="15.75">
      <c r="A5515" s="7"/>
      <c r="BR5515" s="4"/>
      <c r="BS5515" s="4"/>
      <c r="BT5515" s="3"/>
      <c r="BU5515" s="3"/>
    </row>
    <row r="5516" spans="1:73" ht="15.75">
      <c r="A5516" s="7"/>
      <c r="BR5516" s="4"/>
      <c r="BS5516" s="4"/>
      <c r="BT5516" s="3"/>
      <c r="BU5516" s="3"/>
    </row>
    <row r="5517" spans="1:73" ht="15.75">
      <c r="A5517" s="7"/>
      <c r="BR5517" s="4"/>
      <c r="BS5517" s="4"/>
      <c r="BT5517" s="3"/>
      <c r="BU5517" s="3"/>
    </row>
    <row r="5518" spans="1:73" ht="15.75">
      <c r="A5518" s="7"/>
      <c r="BR5518" s="4"/>
      <c r="BS5518" s="4"/>
      <c r="BT5518" s="3"/>
      <c r="BU5518" s="3"/>
    </row>
    <row r="5519" spans="1:73" ht="15.75">
      <c r="A5519" s="7"/>
      <c r="BR5519" s="4"/>
      <c r="BS5519" s="4"/>
      <c r="BT5519" s="3"/>
      <c r="BU5519" s="3"/>
    </row>
    <row r="5520" spans="1:73" ht="15.75">
      <c r="A5520" s="7"/>
      <c r="BR5520" s="4"/>
      <c r="BS5520" s="4"/>
      <c r="BT5520" s="3"/>
      <c r="BU5520" s="3"/>
    </row>
    <row r="5521" spans="1:73" ht="15.75">
      <c r="A5521" s="7"/>
      <c r="BR5521" s="4"/>
      <c r="BS5521" s="4"/>
      <c r="BT5521" s="3"/>
      <c r="BU5521" s="3"/>
    </row>
    <row r="5522" spans="1:73" ht="15.75">
      <c r="A5522" s="7"/>
      <c r="BR5522" s="4"/>
      <c r="BS5522" s="4"/>
      <c r="BT5522" s="3"/>
      <c r="BU5522" s="3"/>
    </row>
    <row r="5523" spans="1:73" ht="15.75">
      <c r="A5523" s="7"/>
      <c r="BR5523" s="4"/>
      <c r="BS5523" s="4"/>
      <c r="BT5523" s="3"/>
      <c r="BU5523" s="3"/>
    </row>
    <row r="5524" spans="1:73" ht="15.75">
      <c r="A5524" s="7"/>
      <c r="BR5524" s="4"/>
      <c r="BS5524" s="4"/>
      <c r="BT5524" s="3"/>
      <c r="BU5524" s="3"/>
    </row>
    <row r="5525" spans="1:73" ht="15.75">
      <c r="A5525" s="7"/>
      <c r="BR5525" s="4"/>
      <c r="BS5525" s="4"/>
      <c r="BT5525" s="3"/>
      <c r="BU5525" s="3"/>
    </row>
    <row r="5526" spans="1:73" ht="15.75">
      <c r="A5526" s="7"/>
      <c r="BR5526" s="4"/>
      <c r="BS5526" s="4"/>
      <c r="BT5526" s="3"/>
      <c r="BU5526" s="3"/>
    </row>
    <row r="5527" spans="1:73" ht="15.75">
      <c r="A5527" s="7"/>
      <c r="BR5527" s="4"/>
      <c r="BS5527" s="4"/>
      <c r="BT5527" s="3"/>
      <c r="BU5527" s="3"/>
    </row>
    <row r="5528" spans="1:73" ht="15.75">
      <c r="A5528" s="7"/>
      <c r="BR5528" s="4"/>
      <c r="BS5528" s="4"/>
      <c r="BT5528" s="3"/>
      <c r="BU5528" s="3"/>
    </row>
    <row r="5529" spans="1:73" ht="15.75">
      <c r="A5529" s="7"/>
      <c r="BR5529" s="4"/>
      <c r="BS5529" s="4"/>
      <c r="BT5529" s="3"/>
      <c r="BU5529" s="3"/>
    </row>
    <row r="5530" spans="1:73" ht="15.75">
      <c r="A5530" s="7"/>
      <c r="BR5530" s="4"/>
      <c r="BS5530" s="4"/>
      <c r="BT5530" s="3"/>
      <c r="BU5530" s="3"/>
    </row>
    <row r="5531" spans="1:73" ht="15.75">
      <c r="A5531" s="7"/>
      <c r="BR5531" s="4"/>
      <c r="BS5531" s="4"/>
      <c r="BT5531" s="3"/>
      <c r="BU5531" s="3"/>
    </row>
    <row r="5532" spans="1:73" ht="15.75">
      <c r="A5532" s="7"/>
      <c r="BR5532" s="4"/>
      <c r="BS5532" s="4"/>
      <c r="BT5532" s="3"/>
      <c r="BU5532" s="3"/>
    </row>
    <row r="5533" spans="1:73" ht="15.75">
      <c r="A5533" s="7"/>
      <c r="BR5533" s="4"/>
      <c r="BS5533" s="4"/>
      <c r="BT5533" s="3"/>
      <c r="BU5533" s="3"/>
    </row>
    <row r="5534" spans="1:73" ht="15.75">
      <c r="A5534" s="7"/>
      <c r="BR5534" s="4"/>
      <c r="BS5534" s="4"/>
      <c r="BT5534" s="3"/>
      <c r="BU5534" s="3"/>
    </row>
    <row r="5535" spans="1:73" ht="15.75">
      <c r="A5535" s="7"/>
      <c r="BR5535" s="4"/>
      <c r="BS5535" s="4"/>
      <c r="BT5535" s="3"/>
      <c r="BU5535" s="3"/>
    </row>
    <row r="5536" spans="1:73" ht="15.75">
      <c r="A5536" s="7"/>
      <c r="BR5536" s="4"/>
      <c r="BS5536" s="4"/>
      <c r="BT5536" s="3"/>
      <c r="BU5536" s="3"/>
    </row>
    <row r="5537" spans="1:73" ht="15.75">
      <c r="A5537" s="7"/>
      <c r="BR5537" s="4"/>
      <c r="BS5537" s="4"/>
      <c r="BT5537" s="3"/>
      <c r="BU5537" s="3"/>
    </row>
    <row r="5538" spans="1:73" ht="15.75">
      <c r="A5538" s="7"/>
      <c r="BR5538" s="4"/>
      <c r="BS5538" s="4"/>
      <c r="BT5538" s="3"/>
      <c r="BU5538" s="3"/>
    </row>
    <row r="5539" spans="1:73" ht="15.75">
      <c r="A5539" s="7"/>
      <c r="BR5539" s="4"/>
      <c r="BS5539" s="4"/>
      <c r="BT5539" s="3"/>
      <c r="BU5539" s="3"/>
    </row>
    <row r="5540" spans="1:73" ht="15.75">
      <c r="A5540" s="7"/>
      <c r="BR5540" s="4"/>
      <c r="BS5540" s="4"/>
      <c r="BT5540" s="3"/>
      <c r="BU5540" s="3"/>
    </row>
    <row r="5541" spans="1:73" ht="15.75">
      <c r="A5541" s="7"/>
      <c r="BR5541" s="4"/>
      <c r="BS5541" s="4"/>
      <c r="BT5541" s="3"/>
      <c r="BU5541" s="3"/>
    </row>
    <row r="5542" spans="1:73" ht="15.75">
      <c r="A5542" s="7"/>
      <c r="BR5542" s="4"/>
      <c r="BS5542" s="4"/>
      <c r="BT5542" s="3"/>
      <c r="BU5542" s="3"/>
    </row>
    <row r="5543" spans="1:73" ht="15.75">
      <c r="A5543" s="7"/>
      <c r="BR5543" s="4"/>
      <c r="BS5543" s="4"/>
      <c r="BT5543" s="3"/>
      <c r="BU5543" s="3"/>
    </row>
    <row r="5544" spans="1:73" ht="15.75">
      <c r="A5544" s="7"/>
      <c r="BR5544" s="4"/>
      <c r="BS5544" s="4"/>
      <c r="BT5544" s="3"/>
      <c r="BU5544" s="3"/>
    </row>
    <row r="5545" spans="1:73" ht="15.75">
      <c r="A5545" s="7"/>
      <c r="BR5545" s="4"/>
      <c r="BS5545" s="4"/>
      <c r="BT5545" s="3"/>
      <c r="BU5545" s="3"/>
    </row>
    <row r="5546" spans="1:73" ht="15.75">
      <c r="A5546" s="7"/>
      <c r="BR5546" s="4"/>
      <c r="BS5546" s="4"/>
      <c r="BT5546" s="3"/>
      <c r="BU5546" s="3"/>
    </row>
    <row r="5547" spans="1:73" ht="15.75">
      <c r="A5547" s="7"/>
      <c r="BR5547" s="4"/>
      <c r="BS5547" s="4"/>
      <c r="BT5547" s="3"/>
      <c r="BU5547" s="3"/>
    </row>
    <row r="5548" spans="1:73" ht="15.75">
      <c r="A5548" s="7"/>
      <c r="BR5548" s="4"/>
      <c r="BS5548" s="4"/>
      <c r="BT5548" s="3"/>
      <c r="BU5548" s="3"/>
    </row>
    <row r="5549" spans="1:73" ht="15.75">
      <c r="A5549" s="7"/>
      <c r="BR5549" s="4"/>
      <c r="BS5549" s="4"/>
      <c r="BT5549" s="3"/>
      <c r="BU5549" s="3"/>
    </row>
    <row r="5550" spans="1:73" ht="15.75">
      <c r="A5550" s="7"/>
      <c r="BR5550" s="4"/>
      <c r="BS5550" s="4"/>
      <c r="BT5550" s="3"/>
      <c r="BU5550" s="3"/>
    </row>
    <row r="5551" spans="1:73" ht="15.75">
      <c r="A5551" s="7"/>
      <c r="BR5551" s="4"/>
      <c r="BS5551" s="4"/>
      <c r="BT5551" s="3"/>
      <c r="BU5551" s="3"/>
    </row>
    <row r="5552" spans="1:73" ht="15.75">
      <c r="A5552" s="7"/>
      <c r="BR5552" s="4"/>
      <c r="BS5552" s="4"/>
      <c r="BT5552" s="3"/>
      <c r="BU5552" s="3"/>
    </row>
    <row r="5553" spans="1:73" ht="15.75">
      <c r="A5553" s="7"/>
      <c r="BR5553" s="4"/>
      <c r="BS5553" s="4"/>
      <c r="BT5553" s="3"/>
      <c r="BU5553" s="3"/>
    </row>
    <row r="5554" spans="1:73" ht="15.75">
      <c r="A5554" s="7"/>
      <c r="BR5554" s="4"/>
      <c r="BS5554" s="4"/>
      <c r="BT5554" s="3"/>
      <c r="BU5554" s="3"/>
    </row>
    <row r="5555" spans="1:73" ht="15.75">
      <c r="A5555" s="7"/>
      <c r="BR5555" s="4"/>
      <c r="BS5555" s="4"/>
      <c r="BT5555" s="3"/>
      <c r="BU5555" s="3"/>
    </row>
    <row r="5556" spans="1:73" ht="15.75">
      <c r="A5556" s="7"/>
      <c r="BR5556" s="4"/>
      <c r="BS5556" s="4"/>
      <c r="BT5556" s="3"/>
      <c r="BU5556" s="3"/>
    </row>
    <row r="5557" spans="1:73" ht="15.75">
      <c r="A5557" s="7"/>
      <c r="BR5557" s="4"/>
      <c r="BS5557" s="4"/>
      <c r="BT5557" s="3"/>
      <c r="BU5557" s="3"/>
    </row>
    <row r="5558" spans="1:73" ht="15.75">
      <c r="A5558" s="7"/>
      <c r="BR5558" s="4"/>
      <c r="BS5558" s="4"/>
      <c r="BT5558" s="3"/>
      <c r="BU5558" s="3"/>
    </row>
    <row r="5559" spans="1:73" ht="15.75">
      <c r="A5559" s="7"/>
      <c r="BR5559" s="4"/>
      <c r="BS5559" s="4"/>
      <c r="BT5559" s="3"/>
      <c r="BU5559" s="3"/>
    </row>
    <row r="5560" spans="1:73" ht="15.75">
      <c r="A5560" s="7"/>
      <c r="BR5560" s="4"/>
      <c r="BS5560" s="4"/>
      <c r="BT5560" s="3"/>
      <c r="BU5560" s="3"/>
    </row>
    <row r="5561" spans="1:73" ht="15.75">
      <c r="A5561" s="7"/>
      <c r="BR5561" s="4"/>
      <c r="BS5561" s="4"/>
      <c r="BT5561" s="3"/>
      <c r="BU5561" s="3"/>
    </row>
    <row r="5562" spans="1:73" ht="15.75">
      <c r="A5562" s="7"/>
      <c r="BR5562" s="4"/>
      <c r="BS5562" s="4"/>
      <c r="BT5562" s="3"/>
      <c r="BU5562" s="3"/>
    </row>
    <row r="5563" spans="1:73" ht="15.75">
      <c r="A5563" s="7"/>
      <c r="BR5563" s="4"/>
      <c r="BS5563" s="4"/>
      <c r="BT5563" s="3"/>
      <c r="BU5563" s="3"/>
    </row>
    <row r="5564" spans="1:73" ht="15.75">
      <c r="A5564" s="7"/>
      <c r="BR5564" s="4"/>
      <c r="BS5564" s="4"/>
      <c r="BT5564" s="3"/>
      <c r="BU5564" s="3"/>
    </row>
    <row r="5565" spans="1:73" ht="15.75">
      <c r="A5565" s="7"/>
      <c r="BR5565" s="4"/>
      <c r="BS5565" s="4"/>
      <c r="BT5565" s="3"/>
      <c r="BU5565" s="3"/>
    </row>
    <row r="5566" spans="1:73" ht="15.75">
      <c r="A5566" s="7"/>
      <c r="BR5566" s="4"/>
      <c r="BS5566" s="4"/>
      <c r="BT5566" s="3"/>
      <c r="BU5566" s="3"/>
    </row>
    <row r="5567" spans="1:73" ht="15.75">
      <c r="A5567" s="7"/>
      <c r="BR5567" s="4"/>
      <c r="BS5567" s="4"/>
      <c r="BT5567" s="3"/>
      <c r="BU5567" s="3"/>
    </row>
    <row r="5568" spans="1:73" ht="15.75">
      <c r="A5568" s="7"/>
      <c r="BR5568" s="4"/>
      <c r="BS5568" s="4"/>
      <c r="BT5568" s="3"/>
      <c r="BU5568" s="3"/>
    </row>
    <row r="5569" spans="1:73" ht="15.75">
      <c r="A5569" s="7"/>
      <c r="BR5569" s="4"/>
      <c r="BS5569" s="4"/>
      <c r="BT5569" s="3"/>
      <c r="BU5569" s="3"/>
    </row>
    <row r="5570" spans="1:73" ht="15.75">
      <c r="A5570" s="7"/>
      <c r="BR5570" s="4"/>
      <c r="BS5570" s="4"/>
      <c r="BT5570" s="3"/>
      <c r="BU5570" s="3"/>
    </row>
    <row r="5571" spans="1:73" ht="15.75">
      <c r="A5571" s="7"/>
      <c r="BR5571" s="4"/>
      <c r="BS5571" s="4"/>
      <c r="BT5571" s="3"/>
      <c r="BU5571" s="3"/>
    </row>
    <row r="5572" spans="1:73" ht="15.75">
      <c r="A5572" s="7"/>
      <c r="BR5572" s="4"/>
      <c r="BS5572" s="4"/>
      <c r="BT5572" s="3"/>
      <c r="BU5572" s="3"/>
    </row>
    <row r="5573" spans="1:73" ht="15.75">
      <c r="A5573" s="7"/>
      <c r="BR5573" s="4"/>
      <c r="BS5573" s="4"/>
      <c r="BT5573" s="3"/>
      <c r="BU5573" s="3"/>
    </row>
    <row r="5574" spans="1:73" ht="15.75">
      <c r="A5574" s="7"/>
      <c r="BR5574" s="4"/>
      <c r="BS5574" s="4"/>
      <c r="BT5574" s="3"/>
      <c r="BU5574" s="3"/>
    </row>
    <row r="5575" spans="1:73" ht="15.75">
      <c r="A5575" s="7"/>
      <c r="BR5575" s="4"/>
      <c r="BS5575" s="4"/>
      <c r="BT5575" s="3"/>
      <c r="BU5575" s="3"/>
    </row>
    <row r="5576" spans="1:73" ht="15.75">
      <c r="A5576" s="7"/>
      <c r="BR5576" s="4"/>
      <c r="BS5576" s="4"/>
      <c r="BT5576" s="3"/>
      <c r="BU5576" s="3"/>
    </row>
    <row r="5577" spans="1:73" ht="15.75">
      <c r="A5577" s="7"/>
      <c r="BR5577" s="4"/>
      <c r="BS5577" s="4"/>
      <c r="BT5577" s="3"/>
      <c r="BU5577" s="3"/>
    </row>
    <row r="5578" spans="1:73" ht="15.75">
      <c r="A5578" s="7"/>
      <c r="BR5578" s="4"/>
      <c r="BS5578" s="4"/>
      <c r="BT5578" s="3"/>
      <c r="BU5578" s="3"/>
    </row>
    <row r="5579" spans="1:73" ht="15.75">
      <c r="A5579" s="7"/>
      <c r="BR5579" s="4"/>
      <c r="BS5579" s="4"/>
      <c r="BT5579" s="3"/>
      <c r="BU5579" s="3"/>
    </row>
    <row r="5580" spans="1:73" ht="15.75">
      <c r="A5580" s="7"/>
      <c r="BR5580" s="4"/>
      <c r="BS5580" s="4"/>
      <c r="BT5580" s="3"/>
      <c r="BU5580" s="3"/>
    </row>
    <row r="5581" spans="1:73" ht="15.75">
      <c r="A5581" s="7"/>
      <c r="BR5581" s="4"/>
      <c r="BS5581" s="4"/>
      <c r="BT5581" s="3"/>
      <c r="BU5581" s="3"/>
    </row>
    <row r="5582" spans="1:73" ht="15.75">
      <c r="A5582" s="7"/>
      <c r="BR5582" s="4"/>
      <c r="BS5582" s="4"/>
      <c r="BT5582" s="3"/>
      <c r="BU5582" s="3"/>
    </row>
    <row r="5583" spans="1:73" ht="15.75">
      <c r="A5583" s="7"/>
      <c r="BR5583" s="4"/>
      <c r="BS5583" s="4"/>
      <c r="BT5583" s="3"/>
      <c r="BU5583" s="3"/>
    </row>
    <row r="5584" spans="1:73" ht="15.75">
      <c r="A5584" s="7"/>
      <c r="BR5584" s="4"/>
      <c r="BS5584" s="4"/>
      <c r="BT5584" s="3"/>
      <c r="BU5584" s="3"/>
    </row>
    <row r="5585" spans="1:73" ht="15.75">
      <c r="A5585" s="7"/>
      <c r="BR5585" s="4"/>
      <c r="BS5585" s="4"/>
      <c r="BT5585" s="3"/>
      <c r="BU5585" s="3"/>
    </row>
    <row r="5586" spans="1:73" ht="15.75">
      <c r="A5586" s="7"/>
      <c r="BR5586" s="4"/>
      <c r="BS5586" s="4"/>
      <c r="BT5586" s="3"/>
      <c r="BU5586" s="3"/>
    </row>
    <row r="5587" spans="1:73" ht="15.75">
      <c r="A5587" s="7"/>
      <c r="BR5587" s="4"/>
      <c r="BS5587" s="4"/>
      <c r="BT5587" s="3"/>
      <c r="BU5587" s="3"/>
    </row>
    <row r="5588" spans="1:73" ht="15.75">
      <c r="A5588" s="7"/>
      <c r="BR5588" s="4"/>
      <c r="BS5588" s="4"/>
      <c r="BT5588" s="3"/>
      <c r="BU5588" s="3"/>
    </row>
    <row r="5589" spans="1:73" ht="15.75">
      <c r="A5589" s="7"/>
      <c r="BR5589" s="4"/>
      <c r="BS5589" s="4"/>
      <c r="BT5589" s="3"/>
      <c r="BU5589" s="3"/>
    </row>
    <row r="5590" spans="1:73" ht="15.75">
      <c r="A5590" s="7"/>
      <c r="BR5590" s="4"/>
      <c r="BS5590" s="4"/>
      <c r="BT5590" s="3"/>
      <c r="BU5590" s="3"/>
    </row>
    <row r="5591" spans="1:73" ht="15.75">
      <c r="A5591" s="7"/>
      <c r="BR5591" s="4"/>
      <c r="BS5591" s="4"/>
      <c r="BT5591" s="3"/>
      <c r="BU5591" s="3"/>
    </row>
    <row r="5592" spans="1:73" ht="15.75">
      <c r="A5592" s="7"/>
      <c r="BR5592" s="4"/>
      <c r="BS5592" s="4"/>
      <c r="BT5592" s="3"/>
      <c r="BU5592" s="3"/>
    </row>
    <row r="5593" spans="1:73" ht="15.75">
      <c r="A5593" s="7"/>
      <c r="BR5593" s="4"/>
      <c r="BS5593" s="4"/>
      <c r="BT5593" s="3"/>
      <c r="BU5593" s="3"/>
    </row>
    <row r="5594" spans="1:73" ht="15.75">
      <c r="A5594" s="7"/>
      <c r="BR5594" s="4"/>
      <c r="BS5594" s="4"/>
      <c r="BT5594" s="3"/>
      <c r="BU5594" s="3"/>
    </row>
    <row r="5595" spans="1:73" ht="15.75">
      <c r="A5595" s="7"/>
      <c r="BR5595" s="4"/>
      <c r="BS5595" s="4"/>
      <c r="BT5595" s="3"/>
      <c r="BU5595" s="3"/>
    </row>
    <row r="5596" spans="1:73" ht="15.75">
      <c r="A5596" s="7"/>
      <c r="BR5596" s="4"/>
      <c r="BS5596" s="4"/>
      <c r="BT5596" s="3"/>
      <c r="BU5596" s="3"/>
    </row>
    <row r="5597" spans="1:73" ht="15.75">
      <c r="A5597" s="7"/>
      <c r="BR5597" s="4"/>
      <c r="BS5597" s="4"/>
      <c r="BT5597" s="3"/>
      <c r="BU5597" s="3"/>
    </row>
    <row r="5598" spans="1:73" ht="15.75">
      <c r="A5598" s="7"/>
      <c r="BR5598" s="4"/>
      <c r="BS5598" s="4"/>
      <c r="BT5598" s="3"/>
      <c r="BU5598" s="3"/>
    </row>
    <row r="5599" spans="1:73" ht="15.75">
      <c r="A5599" s="7"/>
      <c r="BR5599" s="4"/>
      <c r="BS5599" s="4"/>
      <c r="BT5599" s="3"/>
      <c r="BU5599" s="3"/>
    </row>
    <row r="5600" spans="1:73" ht="15.75">
      <c r="A5600" s="7"/>
      <c r="BR5600" s="4"/>
      <c r="BS5600" s="4"/>
      <c r="BT5600" s="3"/>
      <c r="BU5600" s="3"/>
    </row>
    <row r="5601" spans="1:73" ht="15.75">
      <c r="A5601" s="7"/>
      <c r="BR5601" s="4"/>
      <c r="BS5601" s="4"/>
      <c r="BT5601" s="3"/>
      <c r="BU5601" s="3"/>
    </row>
    <row r="5602" spans="1:73" ht="15.75">
      <c r="A5602" s="7"/>
      <c r="BR5602" s="4"/>
      <c r="BS5602" s="4"/>
      <c r="BT5602" s="3"/>
      <c r="BU5602" s="3"/>
    </row>
    <row r="5603" spans="1:73" ht="15.75">
      <c r="A5603" s="7"/>
      <c r="BR5603" s="4"/>
      <c r="BS5603" s="4"/>
      <c r="BT5603" s="3"/>
      <c r="BU5603" s="3"/>
    </row>
    <row r="5604" spans="1:73" ht="15.75">
      <c r="A5604" s="7"/>
      <c r="BR5604" s="4"/>
      <c r="BS5604" s="4"/>
      <c r="BT5604" s="3"/>
      <c r="BU5604" s="3"/>
    </row>
    <row r="5605" spans="1:73" ht="15.75">
      <c r="A5605" s="7"/>
      <c r="BR5605" s="4"/>
      <c r="BS5605" s="4"/>
      <c r="BT5605" s="3"/>
      <c r="BU5605" s="3"/>
    </row>
    <row r="5606" spans="1:73" ht="15.75">
      <c r="A5606" s="7"/>
      <c r="BR5606" s="4"/>
      <c r="BS5606" s="4"/>
      <c r="BT5606" s="3"/>
      <c r="BU5606" s="3"/>
    </row>
    <row r="5607" spans="1:73" ht="15.75">
      <c r="A5607" s="7"/>
      <c r="BR5607" s="4"/>
      <c r="BS5607" s="4"/>
      <c r="BT5607" s="3"/>
      <c r="BU5607" s="3"/>
    </row>
    <row r="5608" spans="1:73" ht="15.75">
      <c r="A5608" s="7"/>
      <c r="BR5608" s="4"/>
      <c r="BS5608" s="4"/>
      <c r="BT5608" s="3"/>
      <c r="BU5608" s="3"/>
    </row>
    <row r="5609" spans="1:73" ht="15.75">
      <c r="A5609" s="7"/>
      <c r="BR5609" s="4"/>
      <c r="BS5609" s="4"/>
      <c r="BT5609" s="3"/>
      <c r="BU5609" s="3"/>
    </row>
    <row r="5610" spans="1:73" ht="15.75">
      <c r="A5610" s="7"/>
      <c r="BR5610" s="4"/>
      <c r="BS5610" s="4"/>
      <c r="BT5610" s="3"/>
      <c r="BU5610" s="3"/>
    </row>
    <row r="5611" spans="1:73" ht="15.75">
      <c r="A5611" s="7"/>
      <c r="BR5611" s="4"/>
      <c r="BS5611" s="4"/>
      <c r="BT5611" s="3"/>
      <c r="BU5611" s="3"/>
    </row>
    <row r="5612" spans="1:73" ht="15.75">
      <c r="A5612" s="7"/>
      <c r="BR5612" s="4"/>
      <c r="BS5612" s="4"/>
      <c r="BT5612" s="3"/>
      <c r="BU5612" s="3"/>
    </row>
    <row r="5613" spans="1:73" ht="15.75">
      <c r="A5613" s="7"/>
      <c r="BR5613" s="4"/>
      <c r="BS5613" s="4"/>
      <c r="BT5613" s="3"/>
      <c r="BU5613" s="3"/>
    </row>
    <row r="5614" spans="1:73" ht="15.75">
      <c r="A5614" s="7"/>
      <c r="BR5614" s="4"/>
      <c r="BS5614" s="4"/>
      <c r="BT5614" s="3"/>
      <c r="BU5614" s="3"/>
    </row>
    <row r="5615" spans="1:73" ht="15.75">
      <c r="A5615" s="7"/>
      <c r="BR5615" s="4"/>
      <c r="BS5615" s="4"/>
      <c r="BT5615" s="3"/>
      <c r="BU5615" s="3"/>
    </row>
    <row r="5616" spans="1:73" ht="15.75">
      <c r="A5616" s="7"/>
      <c r="BR5616" s="4"/>
      <c r="BS5616" s="4"/>
      <c r="BT5616" s="3"/>
      <c r="BU5616" s="3"/>
    </row>
    <row r="5617" spans="1:73" ht="15.75">
      <c r="A5617" s="7"/>
      <c r="BR5617" s="4"/>
      <c r="BS5617" s="4"/>
      <c r="BT5617" s="3"/>
      <c r="BU5617" s="3"/>
    </row>
    <row r="5618" spans="1:73" ht="15.75">
      <c r="A5618" s="7"/>
      <c r="BR5618" s="4"/>
      <c r="BS5618" s="4"/>
      <c r="BT5618" s="3"/>
      <c r="BU5618" s="3"/>
    </row>
    <row r="5619" spans="1:73" ht="15.75">
      <c r="A5619" s="7"/>
      <c r="BR5619" s="4"/>
      <c r="BS5619" s="4"/>
      <c r="BT5619" s="3"/>
      <c r="BU5619" s="3"/>
    </row>
    <row r="5620" spans="1:73" ht="15.75">
      <c r="A5620" s="7"/>
      <c r="BR5620" s="4"/>
      <c r="BS5620" s="4"/>
      <c r="BT5620" s="3"/>
      <c r="BU5620" s="3"/>
    </row>
    <row r="5621" spans="1:73" ht="15.75">
      <c r="A5621" s="7"/>
      <c r="BR5621" s="4"/>
      <c r="BS5621" s="4"/>
      <c r="BT5621" s="3"/>
      <c r="BU5621" s="3"/>
    </row>
    <row r="5622" spans="1:73" ht="15.75">
      <c r="A5622" s="7"/>
      <c r="BR5622" s="4"/>
      <c r="BS5622" s="4"/>
      <c r="BT5622" s="3"/>
      <c r="BU5622" s="3"/>
    </row>
    <row r="5623" spans="1:73" ht="15.75">
      <c r="A5623" s="7"/>
      <c r="BR5623" s="4"/>
      <c r="BS5623" s="4"/>
      <c r="BT5623" s="3"/>
      <c r="BU5623" s="3"/>
    </row>
    <row r="5624" spans="1:73" ht="15.75">
      <c r="A5624" s="7"/>
      <c r="BR5624" s="4"/>
      <c r="BS5624" s="4"/>
      <c r="BT5624" s="3"/>
      <c r="BU5624" s="3"/>
    </row>
    <row r="5625" spans="1:73" ht="15.75">
      <c r="A5625" s="7"/>
      <c r="BR5625" s="4"/>
      <c r="BS5625" s="4"/>
      <c r="BT5625" s="3"/>
      <c r="BU5625" s="3"/>
    </row>
    <row r="5626" spans="1:73" ht="15.75">
      <c r="A5626" s="7"/>
      <c r="BR5626" s="4"/>
      <c r="BS5626" s="4"/>
      <c r="BT5626" s="3"/>
      <c r="BU5626" s="3"/>
    </row>
    <row r="5627" spans="1:73" ht="15.75">
      <c r="A5627" s="7"/>
      <c r="BR5627" s="4"/>
      <c r="BS5627" s="4"/>
      <c r="BT5627" s="3"/>
      <c r="BU5627" s="3"/>
    </row>
    <row r="5628" spans="1:73" ht="15.75">
      <c r="A5628" s="7"/>
      <c r="BR5628" s="4"/>
      <c r="BS5628" s="4"/>
      <c r="BT5628" s="3"/>
      <c r="BU5628" s="3"/>
    </row>
    <row r="5629" spans="1:73" ht="15.75">
      <c r="A5629" s="7"/>
      <c r="BR5629" s="4"/>
      <c r="BS5629" s="4"/>
      <c r="BT5629" s="3"/>
      <c r="BU5629" s="3"/>
    </row>
    <row r="5630" spans="1:73" ht="15.75">
      <c r="A5630" s="7"/>
      <c r="BR5630" s="4"/>
      <c r="BS5630" s="4"/>
      <c r="BT5630" s="3"/>
      <c r="BU5630" s="3"/>
    </row>
    <row r="5631" spans="1:73" ht="15.75">
      <c r="A5631" s="7"/>
      <c r="BR5631" s="4"/>
      <c r="BS5631" s="4"/>
      <c r="BT5631" s="3"/>
      <c r="BU5631" s="3"/>
    </row>
    <row r="5632" spans="1:73" ht="15.75">
      <c r="A5632" s="7"/>
      <c r="BR5632" s="4"/>
      <c r="BS5632" s="4"/>
      <c r="BT5632" s="3"/>
      <c r="BU5632" s="3"/>
    </row>
    <row r="5633" spans="1:73" ht="15.75">
      <c r="A5633" s="7"/>
      <c r="BR5633" s="4"/>
      <c r="BS5633" s="4"/>
      <c r="BT5633" s="3"/>
      <c r="BU5633" s="3"/>
    </row>
    <row r="5634" spans="1:73" ht="15.75">
      <c r="A5634" s="7"/>
      <c r="BR5634" s="4"/>
      <c r="BS5634" s="4"/>
      <c r="BT5634" s="3"/>
      <c r="BU5634" s="3"/>
    </row>
    <row r="5635" spans="1:73" ht="15.75">
      <c r="A5635" s="7"/>
      <c r="BR5635" s="4"/>
      <c r="BS5635" s="4"/>
      <c r="BT5635" s="3"/>
      <c r="BU5635" s="3"/>
    </row>
    <row r="5636" spans="1:73" ht="15.75">
      <c r="A5636" s="7"/>
      <c r="BR5636" s="4"/>
      <c r="BS5636" s="4"/>
      <c r="BT5636" s="3"/>
      <c r="BU5636" s="3"/>
    </row>
    <row r="5637" spans="1:73" ht="15.75">
      <c r="A5637" s="7"/>
      <c r="BR5637" s="4"/>
      <c r="BS5637" s="4"/>
      <c r="BT5637" s="3"/>
      <c r="BU5637" s="3"/>
    </row>
    <row r="5638" spans="1:73" ht="15.75">
      <c r="A5638" s="7"/>
      <c r="BR5638" s="4"/>
      <c r="BS5638" s="4"/>
      <c r="BT5638" s="3"/>
      <c r="BU5638" s="3"/>
    </row>
    <row r="5639" spans="1:73" ht="15.75">
      <c r="A5639" s="7"/>
      <c r="BR5639" s="4"/>
      <c r="BS5639" s="4"/>
      <c r="BT5639" s="3"/>
      <c r="BU5639" s="3"/>
    </row>
    <row r="5640" spans="1:73" ht="15.75">
      <c r="A5640" s="7"/>
      <c r="BR5640" s="4"/>
      <c r="BS5640" s="4"/>
      <c r="BT5640" s="3"/>
      <c r="BU5640" s="3"/>
    </row>
    <row r="5641" spans="1:73" ht="15.75">
      <c r="A5641" s="7"/>
      <c r="BR5641" s="4"/>
      <c r="BS5641" s="4"/>
      <c r="BT5641" s="3"/>
      <c r="BU5641" s="3"/>
    </row>
    <row r="5642" spans="1:73" ht="15.75">
      <c r="A5642" s="7"/>
      <c r="BR5642" s="4"/>
      <c r="BS5642" s="4"/>
      <c r="BT5642" s="3"/>
      <c r="BU5642" s="3"/>
    </row>
    <row r="5643" spans="1:73" ht="15.75">
      <c r="A5643" s="7"/>
      <c r="BR5643" s="4"/>
      <c r="BS5643" s="4"/>
      <c r="BT5643" s="3"/>
      <c r="BU5643" s="3"/>
    </row>
    <row r="5644" spans="1:73" ht="15.75">
      <c r="A5644" s="7"/>
      <c r="BR5644" s="4"/>
      <c r="BS5644" s="4"/>
      <c r="BT5644" s="3"/>
      <c r="BU5644" s="3"/>
    </row>
    <row r="5645" spans="1:73" ht="15.75">
      <c r="A5645" s="7"/>
      <c r="BR5645" s="4"/>
      <c r="BS5645" s="4"/>
      <c r="BT5645" s="3"/>
      <c r="BU5645" s="3"/>
    </row>
    <row r="5646" spans="1:73" ht="15.75">
      <c r="A5646" s="7"/>
      <c r="BR5646" s="4"/>
      <c r="BS5646" s="4"/>
      <c r="BT5646" s="3"/>
      <c r="BU5646" s="3"/>
    </row>
    <row r="5647" spans="1:73" ht="15.75">
      <c r="A5647" s="7"/>
      <c r="BR5647" s="4"/>
      <c r="BS5647" s="4"/>
      <c r="BT5647" s="3"/>
      <c r="BU5647" s="3"/>
    </row>
    <row r="5648" spans="1:73" ht="15.75">
      <c r="A5648" s="7"/>
      <c r="BR5648" s="4"/>
      <c r="BS5648" s="4"/>
      <c r="BT5648" s="3"/>
      <c r="BU5648" s="3"/>
    </row>
    <row r="5649" spans="1:73" ht="15.75">
      <c r="A5649" s="7"/>
      <c r="BR5649" s="4"/>
      <c r="BS5649" s="4"/>
      <c r="BT5649" s="3"/>
      <c r="BU5649" s="3"/>
    </row>
    <row r="5650" spans="1:73" ht="15.75">
      <c r="A5650" s="7"/>
      <c r="BR5650" s="4"/>
      <c r="BS5650" s="4"/>
      <c r="BT5650" s="3"/>
      <c r="BU5650" s="3"/>
    </row>
    <row r="5651" spans="1:73" ht="15.75">
      <c r="A5651" s="7"/>
      <c r="BR5651" s="4"/>
      <c r="BS5651" s="4"/>
      <c r="BT5651" s="3"/>
      <c r="BU5651" s="3"/>
    </row>
    <row r="5652" spans="1:73" ht="15.75">
      <c r="A5652" s="7"/>
      <c r="BR5652" s="4"/>
      <c r="BS5652" s="4"/>
      <c r="BT5652" s="3"/>
      <c r="BU5652" s="3"/>
    </row>
    <row r="5653" spans="1:73" ht="15.75">
      <c r="A5653" s="7"/>
      <c r="BR5653" s="4"/>
      <c r="BS5653" s="4"/>
      <c r="BT5653" s="3"/>
      <c r="BU5653" s="3"/>
    </row>
    <row r="5654" spans="1:73" ht="15.75">
      <c r="A5654" s="7"/>
      <c r="BR5654" s="4"/>
      <c r="BS5654" s="4"/>
      <c r="BT5654" s="3"/>
      <c r="BU5654" s="3"/>
    </row>
    <row r="5655" spans="1:73" ht="15.75">
      <c r="A5655" s="7"/>
      <c r="BR5655" s="4"/>
      <c r="BS5655" s="4"/>
      <c r="BT5655" s="3"/>
      <c r="BU5655" s="3"/>
    </row>
    <row r="5656" spans="1:73" ht="15.75">
      <c r="A5656" s="7"/>
      <c r="BR5656" s="4"/>
      <c r="BS5656" s="4"/>
      <c r="BT5656" s="3"/>
      <c r="BU5656" s="3"/>
    </row>
    <row r="5657" spans="1:73" ht="15.75">
      <c r="A5657" s="7"/>
      <c r="BR5657" s="4"/>
      <c r="BS5657" s="4"/>
      <c r="BT5657" s="3"/>
      <c r="BU5657" s="3"/>
    </row>
    <row r="5658" spans="1:73" ht="15.75">
      <c r="A5658" s="7"/>
      <c r="BR5658" s="4"/>
      <c r="BS5658" s="4"/>
      <c r="BT5658" s="3"/>
      <c r="BU5658" s="3"/>
    </row>
    <row r="5659" spans="1:73" ht="15.75">
      <c r="A5659" s="7"/>
      <c r="BR5659" s="4"/>
      <c r="BS5659" s="4"/>
      <c r="BT5659" s="3"/>
      <c r="BU5659" s="3"/>
    </row>
    <row r="5660" spans="1:73" ht="15.75">
      <c r="A5660" s="7"/>
      <c r="BR5660" s="4"/>
      <c r="BS5660" s="4"/>
      <c r="BT5660" s="3"/>
      <c r="BU5660" s="3"/>
    </row>
    <row r="5661" spans="1:73" ht="15.75">
      <c r="A5661" s="7"/>
      <c r="BR5661" s="4"/>
      <c r="BS5661" s="4"/>
      <c r="BT5661" s="3"/>
      <c r="BU5661" s="3"/>
    </row>
    <row r="5662" spans="1:73" ht="15.75">
      <c r="A5662" s="7"/>
      <c r="BR5662" s="4"/>
      <c r="BS5662" s="4"/>
      <c r="BT5662" s="3"/>
      <c r="BU5662" s="3"/>
    </row>
    <row r="5663" spans="1:73" ht="15.75">
      <c r="A5663" s="7"/>
      <c r="BR5663" s="4"/>
      <c r="BS5663" s="4"/>
      <c r="BT5663" s="3"/>
      <c r="BU5663" s="3"/>
    </row>
    <row r="5664" spans="1:73" ht="15.75">
      <c r="A5664" s="7"/>
      <c r="BR5664" s="4"/>
      <c r="BS5664" s="4"/>
      <c r="BT5664" s="3"/>
      <c r="BU5664" s="3"/>
    </row>
    <row r="5665" spans="1:73" ht="15.75">
      <c r="A5665" s="7"/>
      <c r="BR5665" s="4"/>
      <c r="BS5665" s="4"/>
      <c r="BT5665" s="3"/>
      <c r="BU5665" s="3"/>
    </row>
    <row r="5666" spans="1:73" ht="15.75">
      <c r="A5666" s="7"/>
      <c r="BR5666" s="4"/>
      <c r="BS5666" s="4"/>
      <c r="BT5666" s="3"/>
      <c r="BU5666" s="3"/>
    </row>
    <row r="5667" spans="1:73" ht="15.75">
      <c r="A5667" s="7"/>
      <c r="BR5667" s="4"/>
      <c r="BS5667" s="4"/>
      <c r="BT5667" s="3"/>
      <c r="BU5667" s="3"/>
    </row>
    <row r="5668" spans="1:73" ht="15.75">
      <c r="A5668" s="7"/>
      <c r="BR5668" s="4"/>
      <c r="BS5668" s="4"/>
      <c r="BT5668" s="3"/>
      <c r="BU5668" s="3"/>
    </row>
    <row r="5669" spans="1:73" ht="15.75">
      <c r="A5669" s="7"/>
      <c r="BR5669" s="4"/>
      <c r="BS5669" s="4"/>
      <c r="BT5669" s="3"/>
      <c r="BU5669" s="3"/>
    </row>
    <row r="5670" spans="1:73" ht="15.75">
      <c r="A5670" s="7"/>
      <c r="BR5670" s="4"/>
      <c r="BS5670" s="4"/>
      <c r="BT5670" s="3"/>
      <c r="BU5670" s="3"/>
    </row>
    <row r="5671" spans="1:73" ht="15.75">
      <c r="A5671" s="7"/>
      <c r="BR5671" s="4"/>
      <c r="BS5671" s="4"/>
      <c r="BT5671" s="3"/>
      <c r="BU5671" s="3"/>
    </row>
    <row r="5672" spans="1:73" ht="15.75">
      <c r="A5672" s="7"/>
      <c r="BR5672" s="4"/>
      <c r="BS5672" s="4"/>
      <c r="BT5672" s="3"/>
      <c r="BU5672" s="3"/>
    </row>
    <row r="5673" spans="1:73" ht="15.75">
      <c r="A5673" s="7"/>
      <c r="BR5673" s="4"/>
      <c r="BS5673" s="4"/>
      <c r="BT5673" s="3"/>
      <c r="BU5673" s="3"/>
    </row>
    <row r="5674" spans="1:73" ht="15.75">
      <c r="A5674" s="7"/>
      <c r="BR5674" s="4"/>
      <c r="BS5674" s="4"/>
      <c r="BT5674" s="3"/>
      <c r="BU5674" s="3"/>
    </row>
    <row r="5675" spans="1:73" ht="15.75">
      <c r="A5675" s="7"/>
      <c r="BR5675" s="4"/>
      <c r="BS5675" s="4"/>
      <c r="BT5675" s="3"/>
      <c r="BU5675" s="3"/>
    </row>
    <row r="5676" spans="1:73" ht="15.75">
      <c r="A5676" s="7"/>
      <c r="BR5676" s="4"/>
      <c r="BS5676" s="4"/>
      <c r="BT5676" s="3"/>
      <c r="BU5676" s="3"/>
    </row>
    <row r="5677" spans="1:73" ht="15.75">
      <c r="A5677" s="7"/>
      <c r="BR5677" s="4"/>
      <c r="BS5677" s="4"/>
      <c r="BT5677" s="3"/>
      <c r="BU5677" s="3"/>
    </row>
    <row r="5678" spans="1:73" ht="15.75">
      <c r="A5678" s="7"/>
      <c r="BR5678" s="4"/>
      <c r="BS5678" s="4"/>
      <c r="BT5678" s="3"/>
      <c r="BU5678" s="3"/>
    </row>
    <row r="5679" spans="1:73" ht="15.75">
      <c r="A5679" s="7"/>
      <c r="BR5679" s="4"/>
      <c r="BS5679" s="4"/>
      <c r="BT5679" s="3"/>
      <c r="BU5679" s="3"/>
    </row>
    <row r="5680" spans="1:73" ht="15.75">
      <c r="A5680" s="7"/>
      <c r="BR5680" s="4"/>
      <c r="BS5680" s="4"/>
      <c r="BT5680" s="3"/>
      <c r="BU5680" s="3"/>
    </row>
    <row r="5681" spans="1:73" ht="15.75">
      <c r="A5681" s="7"/>
      <c r="BR5681" s="4"/>
      <c r="BS5681" s="4"/>
      <c r="BT5681" s="3"/>
      <c r="BU5681" s="3"/>
    </row>
    <row r="5682" spans="1:73" ht="15.75">
      <c r="A5682" s="7"/>
      <c r="BR5682" s="4"/>
      <c r="BS5682" s="4"/>
      <c r="BT5682" s="3"/>
      <c r="BU5682" s="3"/>
    </row>
    <row r="5683" spans="1:73" ht="15.75">
      <c r="A5683" s="7"/>
      <c r="BR5683" s="4"/>
      <c r="BS5683" s="4"/>
      <c r="BT5683" s="3"/>
      <c r="BU5683" s="3"/>
    </row>
    <row r="5684" spans="1:73" ht="15.75">
      <c r="A5684" s="7"/>
      <c r="BR5684" s="4"/>
      <c r="BS5684" s="4"/>
      <c r="BT5684" s="3"/>
      <c r="BU5684" s="3"/>
    </row>
    <row r="5685" spans="1:73" ht="15.75">
      <c r="A5685" s="7"/>
      <c r="BR5685" s="4"/>
      <c r="BS5685" s="4"/>
      <c r="BT5685" s="3"/>
      <c r="BU5685" s="3"/>
    </row>
    <row r="5686" spans="1:73" ht="15.75">
      <c r="A5686" s="7"/>
      <c r="BR5686" s="4"/>
      <c r="BS5686" s="4"/>
      <c r="BT5686" s="3"/>
      <c r="BU5686" s="3"/>
    </row>
    <row r="5687" spans="1:73" ht="15.75">
      <c r="A5687" s="7"/>
      <c r="BR5687" s="4"/>
      <c r="BS5687" s="4"/>
      <c r="BT5687" s="3"/>
      <c r="BU5687" s="3"/>
    </row>
    <row r="5688" spans="1:73" ht="15.75">
      <c r="A5688" s="7"/>
      <c r="BR5688" s="4"/>
      <c r="BS5688" s="4"/>
      <c r="BT5688" s="3"/>
      <c r="BU5688" s="3"/>
    </row>
    <row r="5689" spans="1:73" ht="15.75">
      <c r="A5689" s="7"/>
      <c r="BR5689" s="4"/>
      <c r="BS5689" s="4"/>
      <c r="BT5689" s="3"/>
      <c r="BU5689" s="3"/>
    </row>
    <row r="5690" spans="1:73" ht="15.75">
      <c r="A5690" s="7"/>
      <c r="BR5690" s="4"/>
      <c r="BS5690" s="4"/>
      <c r="BT5690" s="3"/>
      <c r="BU5690" s="3"/>
    </row>
    <row r="5691" spans="1:73" ht="15.75">
      <c r="A5691" s="7"/>
      <c r="BR5691" s="4"/>
      <c r="BS5691" s="4"/>
      <c r="BT5691" s="3"/>
      <c r="BU5691" s="3"/>
    </row>
    <row r="5692" spans="1:73" ht="15.75">
      <c r="A5692" s="7"/>
      <c r="BR5692" s="4"/>
      <c r="BS5692" s="4"/>
      <c r="BT5692" s="3"/>
      <c r="BU5692" s="3"/>
    </row>
    <row r="5693" spans="1:73" ht="15.75">
      <c r="A5693" s="7"/>
      <c r="BR5693" s="4"/>
      <c r="BS5693" s="4"/>
      <c r="BT5693" s="3"/>
      <c r="BU5693" s="3"/>
    </row>
    <row r="5694" spans="1:73" ht="15.75">
      <c r="A5694" s="7"/>
      <c r="BR5694" s="4"/>
      <c r="BS5694" s="4"/>
      <c r="BT5694" s="3"/>
      <c r="BU5694" s="3"/>
    </row>
    <row r="5695" spans="1:73" ht="15.75">
      <c r="A5695" s="7"/>
      <c r="BR5695" s="4"/>
      <c r="BS5695" s="4"/>
      <c r="BT5695" s="3"/>
      <c r="BU5695" s="3"/>
    </row>
    <row r="5696" spans="1:73" ht="15.75">
      <c r="A5696" s="7"/>
      <c r="BR5696" s="4"/>
      <c r="BS5696" s="4"/>
      <c r="BT5696" s="3"/>
      <c r="BU5696" s="3"/>
    </row>
    <row r="5697" spans="1:73" ht="15.75">
      <c r="A5697" s="7"/>
      <c r="BR5697" s="4"/>
      <c r="BS5697" s="4"/>
      <c r="BT5697" s="3"/>
      <c r="BU5697" s="3"/>
    </row>
    <row r="5698" spans="1:73" ht="15.75">
      <c r="A5698" s="7"/>
      <c r="BR5698" s="4"/>
      <c r="BS5698" s="4"/>
      <c r="BT5698" s="3"/>
      <c r="BU5698" s="3"/>
    </row>
    <row r="5699" spans="1:73" ht="15.75">
      <c r="A5699" s="7"/>
      <c r="BR5699" s="4"/>
      <c r="BS5699" s="4"/>
      <c r="BT5699" s="3"/>
      <c r="BU5699" s="3"/>
    </row>
    <row r="5700" spans="1:73" ht="15.75">
      <c r="A5700" s="7"/>
      <c r="BR5700" s="4"/>
      <c r="BS5700" s="4"/>
      <c r="BT5700" s="3"/>
      <c r="BU5700" s="3"/>
    </row>
    <row r="5701" spans="1:73" ht="15.75">
      <c r="A5701" s="7"/>
      <c r="BR5701" s="4"/>
      <c r="BS5701" s="4"/>
      <c r="BT5701" s="3"/>
      <c r="BU5701" s="3"/>
    </row>
    <row r="5702" spans="1:73" ht="15.75">
      <c r="A5702" s="7"/>
      <c r="BR5702" s="4"/>
      <c r="BS5702" s="4"/>
      <c r="BT5702" s="3"/>
      <c r="BU5702" s="3"/>
    </row>
    <row r="5703" spans="1:73" ht="15.75">
      <c r="A5703" s="7"/>
      <c r="BR5703" s="4"/>
      <c r="BS5703" s="4"/>
      <c r="BT5703" s="3"/>
      <c r="BU5703" s="3"/>
    </row>
    <row r="5704" spans="1:73" ht="15.75">
      <c r="A5704" s="7"/>
      <c r="BR5704" s="4"/>
      <c r="BS5704" s="4"/>
      <c r="BT5704" s="3"/>
      <c r="BU5704" s="3"/>
    </row>
    <row r="5705" spans="1:73" ht="15.75">
      <c r="A5705" s="7"/>
      <c r="BR5705" s="4"/>
      <c r="BS5705" s="4"/>
      <c r="BT5705" s="3"/>
      <c r="BU5705" s="3"/>
    </row>
    <row r="5706" spans="1:73" ht="15.75">
      <c r="A5706" s="7"/>
      <c r="BR5706" s="4"/>
      <c r="BS5706" s="4"/>
      <c r="BT5706" s="3"/>
      <c r="BU5706" s="3"/>
    </row>
    <row r="5707" spans="1:73" ht="15.75">
      <c r="A5707" s="7"/>
      <c r="BR5707" s="4"/>
      <c r="BS5707" s="4"/>
      <c r="BT5707" s="3"/>
      <c r="BU5707" s="3"/>
    </row>
    <row r="5708" spans="1:73" ht="15.75">
      <c r="A5708" s="7"/>
      <c r="BR5708" s="4"/>
      <c r="BS5708" s="4"/>
      <c r="BT5708" s="3"/>
      <c r="BU5708" s="3"/>
    </row>
    <row r="5709" spans="1:73" ht="15.75">
      <c r="A5709" s="7"/>
      <c r="BR5709" s="4"/>
      <c r="BS5709" s="4"/>
      <c r="BT5709" s="3"/>
      <c r="BU5709" s="3"/>
    </row>
    <row r="5710" spans="1:73" ht="15.75">
      <c r="A5710" s="7"/>
      <c r="BR5710" s="4"/>
      <c r="BS5710" s="4"/>
      <c r="BT5710" s="3"/>
      <c r="BU5710" s="3"/>
    </row>
    <row r="5711" spans="1:73" ht="15.75">
      <c r="A5711" s="7"/>
      <c r="BR5711" s="4"/>
      <c r="BS5711" s="4"/>
      <c r="BT5711" s="3"/>
      <c r="BU5711" s="3"/>
    </row>
    <row r="5712" spans="1:73" ht="15.75">
      <c r="A5712" s="7"/>
      <c r="BR5712" s="4"/>
      <c r="BS5712" s="4"/>
      <c r="BT5712" s="3"/>
      <c r="BU5712" s="3"/>
    </row>
    <row r="5713" spans="1:73" ht="15.75">
      <c r="A5713" s="7"/>
      <c r="BR5713" s="4"/>
      <c r="BS5713" s="4"/>
      <c r="BT5713" s="3"/>
      <c r="BU5713" s="3"/>
    </row>
    <row r="5714" spans="1:73" ht="15.75">
      <c r="A5714" s="7"/>
      <c r="BR5714" s="4"/>
      <c r="BS5714" s="4"/>
      <c r="BT5714" s="3"/>
      <c r="BU5714" s="3"/>
    </row>
    <row r="5715" spans="1:73" ht="15.75">
      <c r="A5715" s="7"/>
      <c r="BR5715" s="4"/>
      <c r="BS5715" s="4"/>
      <c r="BT5715" s="3"/>
      <c r="BU5715" s="3"/>
    </row>
    <row r="5716" spans="1:73" ht="15.75">
      <c r="A5716" s="7"/>
      <c r="BR5716" s="4"/>
      <c r="BS5716" s="4"/>
      <c r="BT5716" s="3"/>
      <c r="BU5716" s="3"/>
    </row>
    <row r="5717" spans="1:73" ht="15.75">
      <c r="A5717" s="7"/>
      <c r="BR5717" s="4"/>
      <c r="BS5717" s="4"/>
      <c r="BT5717" s="3"/>
      <c r="BU5717" s="3"/>
    </row>
    <row r="5718" spans="1:73" ht="15.75">
      <c r="A5718" s="7"/>
      <c r="BR5718" s="4"/>
      <c r="BS5718" s="4"/>
      <c r="BT5718" s="3"/>
      <c r="BU5718" s="3"/>
    </row>
    <row r="5719" spans="1:73" ht="15.75">
      <c r="A5719" s="7"/>
      <c r="BR5719" s="4"/>
      <c r="BS5719" s="4"/>
      <c r="BT5719" s="3"/>
      <c r="BU5719" s="3"/>
    </row>
    <row r="5720" spans="1:73" ht="15.75">
      <c r="A5720" s="7"/>
      <c r="BR5720" s="4"/>
      <c r="BS5720" s="4"/>
      <c r="BT5720" s="3"/>
      <c r="BU5720" s="3"/>
    </row>
    <row r="5721" spans="1:73" ht="15.75">
      <c r="A5721" s="7"/>
      <c r="BR5721" s="4"/>
      <c r="BS5721" s="4"/>
      <c r="BT5721" s="3"/>
      <c r="BU5721" s="3"/>
    </row>
    <row r="5722" spans="1:73" ht="15.75">
      <c r="A5722" s="7"/>
      <c r="BR5722" s="4"/>
      <c r="BS5722" s="4"/>
      <c r="BT5722" s="3"/>
      <c r="BU5722" s="3"/>
    </row>
    <row r="5723" spans="1:73" ht="15.75">
      <c r="A5723" s="7"/>
      <c r="BR5723" s="4"/>
      <c r="BS5723" s="4"/>
      <c r="BT5723" s="3"/>
      <c r="BU5723" s="3"/>
    </row>
    <row r="5724" spans="1:73" ht="15.75">
      <c r="A5724" s="7"/>
      <c r="BR5724" s="4"/>
      <c r="BS5724" s="4"/>
      <c r="BT5724" s="3"/>
      <c r="BU5724" s="3"/>
    </row>
    <row r="5725" spans="1:73" ht="15.75">
      <c r="A5725" s="7"/>
      <c r="BR5725" s="4"/>
      <c r="BS5725" s="4"/>
      <c r="BT5725" s="3"/>
      <c r="BU5725" s="3"/>
    </row>
    <row r="5726" spans="1:73" ht="15.75">
      <c r="A5726" s="7"/>
      <c r="BR5726" s="4"/>
      <c r="BS5726" s="4"/>
      <c r="BT5726" s="3"/>
      <c r="BU5726" s="3"/>
    </row>
    <row r="5727" spans="1:73" ht="15.75">
      <c r="A5727" s="7"/>
      <c r="BR5727" s="4"/>
      <c r="BS5727" s="4"/>
      <c r="BT5727" s="3"/>
      <c r="BU5727" s="3"/>
    </row>
    <row r="5728" spans="1:73" ht="15.75">
      <c r="A5728" s="7"/>
      <c r="BR5728" s="4"/>
      <c r="BS5728" s="4"/>
      <c r="BT5728" s="3"/>
      <c r="BU5728" s="3"/>
    </row>
    <row r="5729" spans="1:73" ht="15.75">
      <c r="A5729" s="7"/>
      <c r="BR5729" s="4"/>
      <c r="BS5729" s="4"/>
      <c r="BT5729" s="3"/>
      <c r="BU5729" s="3"/>
    </row>
    <row r="5730" spans="1:73" ht="15.75">
      <c r="A5730" s="7"/>
      <c r="BR5730" s="4"/>
      <c r="BS5730" s="4"/>
      <c r="BT5730" s="3"/>
      <c r="BU5730" s="3"/>
    </row>
    <row r="5731" spans="1:73" ht="15.75">
      <c r="A5731" s="7"/>
      <c r="BR5731" s="4"/>
      <c r="BS5731" s="4"/>
      <c r="BT5731" s="3"/>
      <c r="BU5731" s="3"/>
    </row>
    <row r="5732" spans="1:73" ht="15.75">
      <c r="A5732" s="7"/>
      <c r="BR5732" s="4"/>
      <c r="BS5732" s="4"/>
      <c r="BT5732" s="3"/>
      <c r="BU5732" s="3"/>
    </row>
    <row r="5733" spans="1:73" ht="15.75">
      <c r="A5733" s="7"/>
      <c r="BR5733" s="4"/>
      <c r="BS5733" s="4"/>
      <c r="BT5733" s="3"/>
      <c r="BU5733" s="3"/>
    </row>
    <row r="5734" spans="1:73" ht="15.75">
      <c r="A5734" s="7"/>
      <c r="BR5734" s="4"/>
      <c r="BS5734" s="4"/>
      <c r="BT5734" s="3"/>
      <c r="BU5734" s="3"/>
    </row>
    <row r="5735" spans="1:73" ht="15.75">
      <c r="A5735" s="7"/>
      <c r="BR5735" s="4"/>
      <c r="BS5735" s="4"/>
      <c r="BT5735" s="3"/>
      <c r="BU5735" s="3"/>
    </row>
    <row r="5736" spans="1:73" ht="15.75">
      <c r="A5736" s="7"/>
      <c r="BR5736" s="4"/>
      <c r="BS5736" s="4"/>
      <c r="BT5736" s="3"/>
      <c r="BU5736" s="3"/>
    </row>
    <row r="5737" spans="1:73" ht="15.75">
      <c r="A5737" s="7"/>
      <c r="BR5737" s="4"/>
      <c r="BS5737" s="4"/>
      <c r="BT5737" s="3"/>
      <c r="BU5737" s="3"/>
    </row>
    <row r="5738" spans="1:73" ht="15.75">
      <c r="A5738" s="7"/>
      <c r="BR5738" s="4"/>
      <c r="BS5738" s="4"/>
      <c r="BT5738" s="3"/>
      <c r="BU5738" s="3"/>
    </row>
    <row r="5739" spans="1:73" ht="15.75">
      <c r="A5739" s="7"/>
      <c r="BR5739" s="4"/>
      <c r="BS5739" s="4"/>
      <c r="BT5739" s="3"/>
      <c r="BU5739" s="3"/>
    </row>
    <row r="5740" spans="1:73" ht="15.75">
      <c r="A5740" s="7"/>
      <c r="BR5740" s="4"/>
      <c r="BS5740" s="4"/>
      <c r="BT5740" s="3"/>
      <c r="BU5740" s="3"/>
    </row>
    <row r="5741" spans="1:73" ht="15.75">
      <c r="A5741" s="7"/>
      <c r="BR5741" s="4"/>
      <c r="BS5741" s="4"/>
      <c r="BT5741" s="3"/>
      <c r="BU5741" s="3"/>
    </row>
    <row r="5742" spans="1:73" ht="15.75">
      <c r="A5742" s="7"/>
      <c r="BR5742" s="4"/>
      <c r="BS5742" s="4"/>
      <c r="BT5742" s="3"/>
      <c r="BU5742" s="3"/>
    </row>
    <row r="5743" spans="1:73" ht="15.75">
      <c r="A5743" s="7"/>
      <c r="BR5743" s="4"/>
      <c r="BS5743" s="4"/>
      <c r="BT5743" s="3"/>
      <c r="BU5743" s="3"/>
    </row>
    <row r="5744" spans="1:73" ht="15.75">
      <c r="A5744" s="7"/>
      <c r="BR5744" s="4"/>
      <c r="BS5744" s="4"/>
      <c r="BT5744" s="3"/>
      <c r="BU5744" s="3"/>
    </row>
    <row r="5745" spans="1:73" ht="15.75">
      <c r="A5745" s="7"/>
      <c r="BR5745" s="4"/>
      <c r="BS5745" s="4"/>
      <c r="BT5745" s="3"/>
      <c r="BU5745" s="3"/>
    </row>
    <row r="5746" spans="1:73" ht="15.75">
      <c r="A5746" s="7"/>
      <c r="BR5746" s="4"/>
      <c r="BS5746" s="4"/>
      <c r="BT5746" s="3"/>
      <c r="BU5746" s="3"/>
    </row>
    <row r="5747" spans="1:73" ht="15.75">
      <c r="A5747" s="7"/>
      <c r="BR5747" s="4"/>
      <c r="BS5747" s="4"/>
      <c r="BT5747" s="3"/>
      <c r="BU5747" s="3"/>
    </row>
    <row r="5748" spans="1:73" ht="15.75">
      <c r="A5748" s="7"/>
      <c r="BR5748" s="4"/>
      <c r="BS5748" s="4"/>
      <c r="BT5748" s="3"/>
      <c r="BU5748" s="3"/>
    </row>
    <row r="5749" spans="1:73" ht="15.75">
      <c r="A5749" s="7"/>
      <c r="BR5749" s="4"/>
      <c r="BS5749" s="4"/>
      <c r="BT5749" s="3"/>
      <c r="BU5749" s="3"/>
    </row>
    <row r="5750" spans="1:73" ht="15.75">
      <c r="A5750" s="7"/>
      <c r="BR5750" s="4"/>
      <c r="BS5750" s="4"/>
      <c r="BT5750" s="3"/>
      <c r="BU5750" s="3"/>
    </row>
    <row r="5751" spans="1:73" ht="15.75">
      <c r="A5751" s="7"/>
      <c r="BR5751" s="4"/>
      <c r="BS5751" s="4"/>
      <c r="BT5751" s="3"/>
      <c r="BU5751" s="3"/>
    </row>
    <row r="5752" spans="1:73" ht="15.75">
      <c r="A5752" s="7"/>
      <c r="BR5752" s="4"/>
      <c r="BS5752" s="4"/>
      <c r="BT5752" s="3"/>
      <c r="BU5752" s="3"/>
    </row>
    <row r="5753" spans="1:73" ht="15.75">
      <c r="A5753" s="7"/>
      <c r="BR5753" s="4"/>
      <c r="BS5753" s="4"/>
      <c r="BT5753" s="3"/>
      <c r="BU5753" s="3"/>
    </row>
    <row r="5754" spans="1:73" ht="15.75">
      <c r="A5754" s="7"/>
      <c r="BR5754" s="4"/>
      <c r="BS5754" s="4"/>
      <c r="BT5754" s="3"/>
      <c r="BU5754" s="3"/>
    </row>
    <row r="5755" spans="1:73" ht="15.75">
      <c r="A5755" s="7"/>
      <c r="BR5755" s="4"/>
      <c r="BS5755" s="4"/>
      <c r="BT5755" s="3"/>
      <c r="BU5755" s="3"/>
    </row>
    <row r="5756" spans="1:73" ht="15.75">
      <c r="A5756" s="7"/>
      <c r="BR5756" s="4"/>
      <c r="BS5756" s="4"/>
      <c r="BT5756" s="3"/>
      <c r="BU5756" s="3"/>
    </row>
    <row r="5757" spans="1:73" ht="15.75">
      <c r="A5757" s="7"/>
      <c r="BR5757" s="4"/>
      <c r="BS5757" s="4"/>
      <c r="BT5757" s="3"/>
      <c r="BU5757" s="3"/>
    </row>
    <row r="5758" spans="1:73" ht="15.75">
      <c r="A5758" s="7"/>
      <c r="BR5758" s="4"/>
      <c r="BS5758" s="4"/>
      <c r="BT5758" s="3"/>
      <c r="BU5758" s="3"/>
    </row>
    <row r="5759" spans="1:73" ht="15.75">
      <c r="A5759" s="7"/>
      <c r="BR5759" s="4"/>
      <c r="BS5759" s="4"/>
      <c r="BT5759" s="3"/>
      <c r="BU5759" s="3"/>
    </row>
    <row r="5760" spans="1:73" ht="15.75">
      <c r="A5760" s="7"/>
      <c r="BR5760" s="4"/>
      <c r="BS5760" s="4"/>
      <c r="BT5760" s="3"/>
      <c r="BU5760" s="3"/>
    </row>
    <row r="5761" spans="1:73" ht="15.75">
      <c r="A5761" s="7"/>
      <c r="BR5761" s="4"/>
      <c r="BS5761" s="4"/>
      <c r="BT5761" s="3"/>
      <c r="BU5761" s="3"/>
    </row>
    <row r="5762" spans="1:73" ht="15.75">
      <c r="A5762" s="7"/>
      <c r="BR5762" s="4"/>
      <c r="BS5762" s="4"/>
      <c r="BT5762" s="3"/>
      <c r="BU5762" s="3"/>
    </row>
    <row r="5763" spans="1:73" ht="15.75">
      <c r="A5763" s="7"/>
      <c r="BR5763" s="4"/>
      <c r="BS5763" s="4"/>
      <c r="BT5763" s="3"/>
      <c r="BU5763" s="3"/>
    </row>
    <row r="5764" spans="1:73" ht="15.75">
      <c r="A5764" s="7"/>
      <c r="BR5764" s="4"/>
      <c r="BS5764" s="4"/>
      <c r="BT5764" s="3"/>
      <c r="BU5764" s="3"/>
    </row>
    <row r="5765" spans="1:73" ht="15.75">
      <c r="A5765" s="7"/>
      <c r="BR5765" s="4"/>
      <c r="BS5765" s="4"/>
      <c r="BT5765" s="3"/>
      <c r="BU5765" s="3"/>
    </row>
    <row r="5766" spans="1:73" ht="15.75">
      <c r="A5766" s="7"/>
      <c r="BR5766" s="4"/>
      <c r="BS5766" s="4"/>
      <c r="BT5766" s="3"/>
      <c r="BU5766" s="3"/>
    </row>
    <row r="5767" spans="1:73" ht="15.75">
      <c r="A5767" s="7"/>
      <c r="BR5767" s="4"/>
      <c r="BS5767" s="4"/>
      <c r="BT5767" s="3"/>
      <c r="BU5767" s="3"/>
    </row>
    <row r="5768" spans="1:73" ht="15.75">
      <c r="A5768" s="7"/>
      <c r="BR5768" s="4"/>
      <c r="BS5768" s="4"/>
      <c r="BT5768" s="3"/>
      <c r="BU5768" s="3"/>
    </row>
    <row r="5769" spans="1:73" ht="15.75">
      <c r="A5769" s="7"/>
      <c r="BR5769" s="4"/>
      <c r="BS5769" s="4"/>
      <c r="BT5769" s="3"/>
      <c r="BU5769" s="3"/>
    </row>
    <row r="5770" spans="1:73" ht="15.75">
      <c r="A5770" s="7"/>
      <c r="BR5770" s="4"/>
      <c r="BS5770" s="4"/>
      <c r="BT5770" s="3"/>
      <c r="BU5770" s="3"/>
    </row>
    <row r="5771" spans="1:73" ht="15.75">
      <c r="A5771" s="7"/>
      <c r="BR5771" s="4"/>
      <c r="BS5771" s="4"/>
      <c r="BT5771" s="3"/>
      <c r="BU5771" s="3"/>
    </row>
    <row r="5772" spans="1:73" ht="15.75">
      <c r="A5772" s="7"/>
      <c r="BR5772" s="4"/>
      <c r="BS5772" s="4"/>
      <c r="BT5772" s="3"/>
      <c r="BU5772" s="3"/>
    </row>
    <row r="5773" spans="1:73" ht="15.75">
      <c r="A5773" s="7"/>
      <c r="BR5773" s="4"/>
      <c r="BS5773" s="4"/>
      <c r="BT5773" s="3"/>
      <c r="BU5773" s="3"/>
    </row>
    <row r="5774" spans="1:73" ht="15.75">
      <c r="A5774" s="7"/>
      <c r="BR5774" s="4"/>
      <c r="BS5774" s="4"/>
      <c r="BT5774" s="3"/>
      <c r="BU5774" s="3"/>
    </row>
    <row r="5775" spans="1:73" ht="15.75">
      <c r="A5775" s="7"/>
      <c r="BR5775" s="4"/>
      <c r="BS5775" s="4"/>
      <c r="BT5775" s="3"/>
      <c r="BU5775" s="3"/>
    </row>
    <row r="5776" spans="1:73" ht="15.75">
      <c r="A5776" s="7"/>
      <c r="BR5776" s="4"/>
      <c r="BS5776" s="4"/>
      <c r="BT5776" s="3"/>
      <c r="BU5776" s="3"/>
    </row>
    <row r="5777" spans="1:73" ht="15.75">
      <c r="A5777" s="7"/>
      <c r="BR5777" s="4"/>
      <c r="BS5777" s="4"/>
      <c r="BT5777" s="3"/>
      <c r="BU5777" s="3"/>
    </row>
    <row r="5778" spans="1:73" ht="15.75">
      <c r="A5778" s="7"/>
      <c r="BR5778" s="4"/>
      <c r="BS5778" s="4"/>
      <c r="BT5778" s="3"/>
      <c r="BU5778" s="3"/>
    </row>
    <row r="5779" spans="1:73" ht="15.75">
      <c r="A5779" s="7"/>
      <c r="BR5779" s="4"/>
      <c r="BS5779" s="4"/>
      <c r="BT5779" s="3"/>
      <c r="BU5779" s="3"/>
    </row>
    <row r="5780" spans="1:73" ht="15.75">
      <c r="A5780" s="7"/>
      <c r="BR5780" s="4"/>
      <c r="BS5780" s="4"/>
      <c r="BT5780" s="3"/>
      <c r="BU5780" s="3"/>
    </row>
    <row r="5781" spans="1:73" ht="15.75">
      <c r="A5781" s="7"/>
      <c r="BR5781" s="4"/>
      <c r="BS5781" s="4"/>
      <c r="BT5781" s="3"/>
      <c r="BU5781" s="3"/>
    </row>
    <row r="5782" spans="1:73" ht="15.75">
      <c r="A5782" s="7"/>
      <c r="BR5782" s="4"/>
      <c r="BS5782" s="4"/>
      <c r="BT5782" s="3"/>
      <c r="BU5782" s="3"/>
    </row>
    <row r="5783" spans="1:73" ht="15.75">
      <c r="A5783" s="7"/>
      <c r="BR5783" s="4"/>
      <c r="BS5783" s="4"/>
      <c r="BT5783" s="3"/>
      <c r="BU5783" s="3"/>
    </row>
    <row r="5784" spans="1:73" ht="15.75">
      <c r="A5784" s="7"/>
      <c r="BR5784" s="4"/>
      <c r="BS5784" s="4"/>
      <c r="BT5784" s="3"/>
      <c r="BU5784" s="3"/>
    </row>
    <row r="5785" spans="1:73" ht="15.75">
      <c r="A5785" s="7"/>
      <c r="BR5785" s="4"/>
      <c r="BS5785" s="4"/>
      <c r="BT5785" s="3"/>
      <c r="BU5785" s="3"/>
    </row>
    <row r="5786" spans="1:73" ht="15.75">
      <c r="A5786" s="7"/>
      <c r="BR5786" s="4"/>
      <c r="BS5786" s="4"/>
      <c r="BT5786" s="3"/>
      <c r="BU5786" s="3"/>
    </row>
    <row r="5787" spans="1:73" ht="15.75">
      <c r="A5787" s="7"/>
      <c r="BR5787" s="4"/>
      <c r="BS5787" s="4"/>
      <c r="BT5787" s="3"/>
      <c r="BU5787" s="3"/>
    </row>
    <row r="5788" spans="1:73" ht="15.75">
      <c r="A5788" s="7"/>
      <c r="BR5788" s="4"/>
      <c r="BS5788" s="4"/>
      <c r="BT5788" s="3"/>
      <c r="BU5788" s="3"/>
    </row>
    <row r="5789" spans="1:73" ht="15.75">
      <c r="A5789" s="7"/>
      <c r="BR5789" s="4"/>
      <c r="BS5789" s="4"/>
      <c r="BT5789" s="3"/>
      <c r="BU5789" s="3"/>
    </row>
    <row r="5790" spans="1:73" ht="15.75">
      <c r="A5790" s="7"/>
      <c r="BR5790" s="4"/>
      <c r="BS5790" s="4"/>
      <c r="BT5790" s="3"/>
      <c r="BU5790" s="3"/>
    </row>
    <row r="5791" spans="1:73" ht="15.75">
      <c r="A5791" s="7"/>
      <c r="BR5791" s="4"/>
      <c r="BS5791" s="4"/>
      <c r="BT5791" s="3"/>
      <c r="BU5791" s="3"/>
    </row>
    <row r="5792" spans="1:73" ht="15.75">
      <c r="A5792" s="7"/>
      <c r="BR5792" s="4"/>
      <c r="BS5792" s="4"/>
      <c r="BT5792" s="3"/>
      <c r="BU5792" s="3"/>
    </row>
    <row r="5793" spans="1:73" ht="15.75">
      <c r="A5793" s="7"/>
      <c r="BR5793" s="4"/>
      <c r="BS5793" s="4"/>
      <c r="BT5793" s="3"/>
      <c r="BU5793" s="3"/>
    </row>
    <row r="5794" spans="1:73" ht="15.75">
      <c r="A5794" s="7"/>
      <c r="BR5794" s="4"/>
      <c r="BS5794" s="4"/>
      <c r="BT5794" s="3"/>
      <c r="BU5794" s="3"/>
    </row>
    <row r="5795" spans="1:73" ht="15.75">
      <c r="A5795" s="7"/>
      <c r="BR5795" s="4"/>
      <c r="BS5795" s="4"/>
      <c r="BT5795" s="3"/>
      <c r="BU5795" s="3"/>
    </row>
    <row r="5796" spans="1:73" ht="15.75">
      <c r="A5796" s="7"/>
      <c r="BR5796" s="4"/>
      <c r="BS5796" s="4"/>
      <c r="BT5796" s="3"/>
      <c r="BU5796" s="3"/>
    </row>
    <row r="5797" spans="1:73" ht="15.75">
      <c r="A5797" s="7"/>
      <c r="BR5797" s="4"/>
      <c r="BS5797" s="4"/>
      <c r="BT5797" s="3"/>
      <c r="BU5797" s="3"/>
    </row>
    <row r="5798" spans="1:73" ht="15.75">
      <c r="A5798" s="7"/>
      <c r="BR5798" s="4"/>
      <c r="BS5798" s="4"/>
      <c r="BT5798" s="3"/>
      <c r="BU5798" s="3"/>
    </row>
    <row r="5799" spans="1:73" ht="15.75">
      <c r="A5799" s="7"/>
      <c r="BR5799" s="4"/>
      <c r="BS5799" s="4"/>
      <c r="BT5799" s="3"/>
      <c r="BU5799" s="3"/>
    </row>
    <row r="5800" spans="1:73" ht="15.75">
      <c r="A5800" s="7"/>
      <c r="BR5800" s="4"/>
      <c r="BS5800" s="4"/>
      <c r="BT5800" s="3"/>
      <c r="BU5800" s="3"/>
    </row>
    <row r="5801" spans="1:73" ht="15.75">
      <c r="A5801" s="7"/>
      <c r="BR5801" s="4"/>
      <c r="BS5801" s="4"/>
      <c r="BT5801" s="3"/>
      <c r="BU5801" s="3"/>
    </row>
    <row r="5802" spans="1:73" ht="15.75">
      <c r="A5802" s="7"/>
      <c r="BR5802" s="4"/>
      <c r="BS5802" s="4"/>
      <c r="BT5802" s="3"/>
      <c r="BU5802" s="3"/>
    </row>
    <row r="5803" spans="1:73" ht="15.75">
      <c r="A5803" s="7"/>
      <c r="BR5803" s="4"/>
      <c r="BS5803" s="4"/>
      <c r="BT5803" s="3"/>
      <c r="BU5803" s="3"/>
    </row>
    <row r="5804" spans="1:73" ht="15.75">
      <c r="A5804" s="7"/>
      <c r="BR5804" s="4"/>
      <c r="BS5804" s="4"/>
      <c r="BT5804" s="3"/>
      <c r="BU5804" s="3"/>
    </row>
    <row r="5805" spans="1:73" ht="15.75">
      <c r="A5805" s="7"/>
      <c r="BR5805" s="4"/>
      <c r="BS5805" s="4"/>
      <c r="BT5805" s="3"/>
      <c r="BU5805" s="3"/>
    </row>
    <row r="5806" spans="1:73" ht="15.75">
      <c r="A5806" s="7"/>
      <c r="BR5806" s="4"/>
      <c r="BS5806" s="4"/>
      <c r="BT5806" s="3"/>
      <c r="BU5806" s="3"/>
    </row>
    <row r="5807" spans="1:73" ht="15.75">
      <c r="A5807" s="7"/>
      <c r="BR5807" s="4"/>
      <c r="BS5807" s="4"/>
      <c r="BT5807" s="3"/>
      <c r="BU5807" s="3"/>
    </row>
    <row r="5808" spans="1:73" ht="15.75">
      <c r="A5808" s="7"/>
      <c r="BR5808" s="4"/>
      <c r="BS5808" s="4"/>
      <c r="BT5808" s="3"/>
      <c r="BU5808" s="3"/>
    </row>
    <row r="5809" spans="1:73" ht="15.75">
      <c r="A5809" s="7"/>
      <c r="BR5809" s="4"/>
      <c r="BS5809" s="4"/>
      <c r="BT5809" s="3"/>
      <c r="BU5809" s="3"/>
    </row>
    <row r="5810" spans="1:73" ht="15.75">
      <c r="A5810" s="7"/>
      <c r="BR5810" s="4"/>
      <c r="BS5810" s="4"/>
      <c r="BT5810" s="3"/>
      <c r="BU5810" s="3"/>
    </row>
    <row r="5811" spans="1:73" ht="15.75">
      <c r="A5811" s="7"/>
      <c r="BR5811" s="4"/>
      <c r="BS5811" s="4"/>
      <c r="BT5811" s="3"/>
      <c r="BU5811" s="3"/>
    </row>
    <row r="5812" spans="1:73" ht="15.75">
      <c r="A5812" s="7"/>
      <c r="BR5812" s="4"/>
      <c r="BS5812" s="4"/>
      <c r="BT5812" s="3"/>
      <c r="BU5812" s="3"/>
    </row>
    <row r="5813" spans="1:73" ht="15.75">
      <c r="A5813" s="7"/>
      <c r="BR5813" s="4"/>
      <c r="BS5813" s="4"/>
      <c r="BT5813" s="3"/>
      <c r="BU5813" s="3"/>
    </row>
    <row r="5814" spans="1:73" ht="15.75">
      <c r="A5814" s="7"/>
      <c r="BR5814" s="4"/>
      <c r="BS5814" s="4"/>
      <c r="BT5814" s="3"/>
      <c r="BU5814" s="3"/>
    </row>
    <row r="5815" spans="1:73" ht="15.75">
      <c r="A5815" s="7"/>
      <c r="BR5815" s="4"/>
      <c r="BS5815" s="4"/>
      <c r="BT5815" s="3"/>
      <c r="BU5815" s="3"/>
    </row>
    <row r="5816" spans="1:73" ht="15.75">
      <c r="A5816" s="7"/>
      <c r="BR5816" s="4"/>
      <c r="BS5816" s="4"/>
      <c r="BT5816" s="3"/>
      <c r="BU5816" s="3"/>
    </row>
    <row r="5817" spans="1:73" ht="15.75">
      <c r="A5817" s="7"/>
      <c r="BR5817" s="4"/>
      <c r="BS5817" s="4"/>
      <c r="BT5817" s="3"/>
      <c r="BU5817" s="3"/>
    </row>
    <row r="5818" spans="1:73" ht="15.75">
      <c r="A5818" s="7"/>
      <c r="BR5818" s="4"/>
      <c r="BS5818" s="4"/>
      <c r="BT5818" s="3"/>
      <c r="BU5818" s="3"/>
    </row>
    <row r="5819" spans="1:73" ht="15.75">
      <c r="A5819" s="7"/>
      <c r="BR5819" s="4"/>
      <c r="BS5819" s="4"/>
      <c r="BT5819" s="3"/>
      <c r="BU5819" s="3"/>
    </row>
    <row r="5820" spans="1:73" ht="15.75">
      <c r="A5820" s="7"/>
      <c r="BR5820" s="4"/>
      <c r="BS5820" s="4"/>
      <c r="BT5820" s="3"/>
      <c r="BU5820" s="3"/>
    </row>
    <row r="5821" spans="1:73" ht="15.75">
      <c r="A5821" s="7"/>
      <c r="BR5821" s="4"/>
      <c r="BS5821" s="4"/>
      <c r="BT5821" s="3"/>
      <c r="BU5821" s="3"/>
    </row>
    <row r="5822" spans="1:73" ht="15.75">
      <c r="A5822" s="7"/>
      <c r="BR5822" s="4"/>
      <c r="BS5822" s="4"/>
      <c r="BT5822" s="3"/>
      <c r="BU5822" s="3"/>
    </row>
    <row r="5823" spans="1:73" ht="15.75">
      <c r="A5823" s="7"/>
      <c r="BR5823" s="4"/>
      <c r="BS5823" s="4"/>
      <c r="BT5823" s="3"/>
      <c r="BU5823" s="3"/>
    </row>
    <row r="5824" spans="1:73" ht="15.75">
      <c r="A5824" s="7"/>
      <c r="BR5824" s="4"/>
      <c r="BS5824" s="4"/>
      <c r="BT5824" s="3"/>
      <c r="BU5824" s="3"/>
    </row>
    <row r="5825" spans="1:73" ht="15.75">
      <c r="A5825" s="7"/>
      <c r="BR5825" s="4"/>
      <c r="BS5825" s="4"/>
      <c r="BT5825" s="3"/>
      <c r="BU5825" s="3"/>
    </row>
    <row r="5826" spans="1:73" ht="15.75">
      <c r="A5826" s="7"/>
      <c r="BR5826" s="4"/>
      <c r="BS5826" s="4"/>
      <c r="BT5826" s="3"/>
      <c r="BU5826" s="3"/>
    </row>
    <row r="5827" spans="1:73" ht="15.75">
      <c r="A5827" s="7"/>
      <c r="BR5827" s="4"/>
      <c r="BS5827" s="4"/>
      <c r="BT5827" s="3"/>
      <c r="BU5827" s="3"/>
    </row>
    <row r="5828" spans="1:73" ht="15.75">
      <c r="A5828" s="7"/>
      <c r="BR5828" s="4"/>
      <c r="BS5828" s="4"/>
      <c r="BT5828" s="3"/>
      <c r="BU5828" s="3"/>
    </row>
    <row r="5829" spans="1:73" ht="15.75">
      <c r="A5829" s="7"/>
      <c r="BR5829" s="4"/>
      <c r="BS5829" s="4"/>
      <c r="BT5829" s="3"/>
      <c r="BU5829" s="3"/>
    </row>
    <row r="5830" spans="1:73" ht="15.75">
      <c r="A5830" s="7"/>
      <c r="BR5830" s="4"/>
      <c r="BS5830" s="4"/>
      <c r="BT5830" s="3"/>
      <c r="BU5830" s="3"/>
    </row>
    <row r="5831" spans="1:73" ht="15.75">
      <c r="A5831" s="7"/>
      <c r="BR5831" s="4"/>
      <c r="BS5831" s="4"/>
      <c r="BT5831" s="3"/>
      <c r="BU5831" s="3"/>
    </row>
    <row r="5832" spans="1:73" ht="15.75">
      <c r="A5832" s="7"/>
      <c r="BR5832" s="4"/>
      <c r="BS5832" s="4"/>
      <c r="BT5832" s="3"/>
      <c r="BU5832" s="3"/>
    </row>
    <row r="5833" spans="1:73" ht="15.75">
      <c r="A5833" s="7"/>
      <c r="BR5833" s="4"/>
      <c r="BS5833" s="4"/>
      <c r="BT5833" s="3"/>
      <c r="BU5833" s="3"/>
    </row>
    <row r="5834" spans="1:73" ht="15.75">
      <c r="A5834" s="7"/>
      <c r="BR5834" s="4"/>
      <c r="BS5834" s="4"/>
      <c r="BT5834" s="3"/>
      <c r="BU5834" s="3"/>
    </row>
    <row r="5835" spans="1:73" ht="15.75">
      <c r="A5835" s="7"/>
      <c r="BR5835" s="4"/>
      <c r="BS5835" s="4"/>
      <c r="BT5835" s="3"/>
      <c r="BU5835" s="3"/>
    </row>
    <row r="5836" spans="1:73" ht="15.75">
      <c r="A5836" s="7"/>
      <c r="BR5836" s="4"/>
      <c r="BS5836" s="4"/>
      <c r="BT5836" s="3"/>
      <c r="BU5836" s="3"/>
    </row>
    <row r="5837" spans="1:73" ht="15.75">
      <c r="A5837" s="7"/>
      <c r="BR5837" s="4"/>
      <c r="BS5837" s="4"/>
      <c r="BT5837" s="3"/>
      <c r="BU5837" s="3"/>
    </row>
    <row r="5838" spans="1:73" ht="15.75">
      <c r="A5838" s="7"/>
      <c r="BR5838" s="4"/>
      <c r="BS5838" s="4"/>
      <c r="BT5838" s="3"/>
      <c r="BU5838" s="3"/>
    </row>
    <row r="5839" spans="1:73" ht="15.75">
      <c r="A5839" s="7"/>
      <c r="BR5839" s="4"/>
      <c r="BS5839" s="4"/>
      <c r="BT5839" s="3"/>
      <c r="BU5839" s="3"/>
    </row>
    <row r="5840" spans="1:73" ht="15.75">
      <c r="A5840" s="7"/>
      <c r="BR5840" s="4"/>
      <c r="BS5840" s="4"/>
      <c r="BT5840" s="3"/>
      <c r="BU5840" s="3"/>
    </row>
    <row r="5841" spans="1:73" ht="15.75">
      <c r="A5841" s="7"/>
      <c r="BR5841" s="4"/>
      <c r="BS5841" s="4"/>
      <c r="BT5841" s="3"/>
      <c r="BU5841" s="3"/>
    </row>
    <row r="5842" spans="1:73" ht="15.75">
      <c r="A5842" s="7"/>
      <c r="BR5842" s="4"/>
      <c r="BS5842" s="4"/>
      <c r="BT5842" s="3"/>
      <c r="BU5842" s="3"/>
    </row>
    <row r="5843" spans="1:73" ht="15.75">
      <c r="A5843" s="7"/>
      <c r="BR5843" s="4"/>
      <c r="BS5843" s="4"/>
      <c r="BT5843" s="3"/>
      <c r="BU5843" s="3"/>
    </row>
    <row r="5844" spans="1:73" ht="15.75">
      <c r="A5844" s="7"/>
      <c r="BR5844" s="4"/>
      <c r="BS5844" s="4"/>
      <c r="BT5844" s="3"/>
      <c r="BU5844" s="3"/>
    </row>
    <row r="5845" spans="1:73" ht="15.75">
      <c r="A5845" s="7"/>
      <c r="BR5845" s="4"/>
      <c r="BS5845" s="4"/>
      <c r="BT5845" s="3"/>
      <c r="BU5845" s="3"/>
    </row>
    <row r="5846" spans="1:73" ht="15.75">
      <c r="A5846" s="7"/>
      <c r="BR5846" s="4"/>
      <c r="BS5846" s="4"/>
      <c r="BT5846" s="3"/>
      <c r="BU5846" s="3"/>
    </row>
    <row r="5847" spans="1:73" ht="15.75">
      <c r="A5847" s="7"/>
      <c r="BR5847" s="4"/>
      <c r="BS5847" s="4"/>
      <c r="BT5847" s="3"/>
      <c r="BU5847" s="3"/>
    </row>
    <row r="5848" spans="1:73" ht="15.75">
      <c r="A5848" s="7"/>
      <c r="BR5848" s="4"/>
      <c r="BS5848" s="4"/>
      <c r="BT5848" s="3"/>
      <c r="BU5848" s="3"/>
    </row>
    <row r="5849" spans="1:73" ht="15.75">
      <c r="A5849" s="7"/>
      <c r="BR5849" s="4"/>
      <c r="BS5849" s="4"/>
      <c r="BT5849" s="3"/>
      <c r="BU5849" s="3"/>
    </row>
    <row r="5850" spans="1:73" ht="15.75">
      <c r="A5850" s="7"/>
      <c r="BR5850" s="4"/>
      <c r="BS5850" s="4"/>
      <c r="BT5850" s="3"/>
      <c r="BU5850" s="3"/>
    </row>
    <row r="5851" spans="1:73" ht="15.75">
      <c r="A5851" s="7"/>
      <c r="BR5851" s="4"/>
      <c r="BS5851" s="4"/>
      <c r="BT5851" s="3"/>
      <c r="BU5851" s="3"/>
    </row>
    <row r="5852" spans="1:73" ht="15.75">
      <c r="A5852" s="7"/>
      <c r="BR5852" s="4"/>
      <c r="BS5852" s="4"/>
      <c r="BT5852" s="3"/>
      <c r="BU5852" s="3"/>
    </row>
    <row r="5853" spans="1:73" ht="15.75">
      <c r="A5853" s="7"/>
      <c r="BR5853" s="4"/>
      <c r="BS5853" s="4"/>
      <c r="BT5853" s="3"/>
      <c r="BU5853" s="3"/>
    </row>
    <row r="5854" spans="1:73" ht="15.75">
      <c r="A5854" s="7"/>
      <c r="BR5854" s="4"/>
      <c r="BS5854" s="4"/>
      <c r="BT5854" s="3"/>
      <c r="BU5854" s="3"/>
    </row>
    <row r="5855" spans="1:73" ht="15.75">
      <c r="A5855" s="7"/>
      <c r="BR5855" s="4"/>
      <c r="BS5855" s="4"/>
      <c r="BT5855" s="3"/>
      <c r="BU5855" s="3"/>
    </row>
    <row r="5856" spans="1:73" ht="15.75">
      <c r="A5856" s="7"/>
      <c r="BR5856" s="4"/>
      <c r="BS5856" s="4"/>
      <c r="BT5856" s="3"/>
      <c r="BU5856" s="3"/>
    </row>
    <row r="5857" spans="1:73" ht="15.75">
      <c r="A5857" s="7"/>
      <c r="BR5857" s="4"/>
      <c r="BS5857" s="4"/>
      <c r="BT5857" s="3"/>
      <c r="BU5857" s="3"/>
    </row>
    <row r="5858" spans="1:73" ht="15.75">
      <c r="A5858" s="7"/>
      <c r="BR5858" s="4"/>
      <c r="BS5858" s="4"/>
      <c r="BT5858" s="3"/>
      <c r="BU5858" s="3"/>
    </row>
    <row r="5859" spans="1:73" ht="15.75">
      <c r="A5859" s="7"/>
      <c r="BR5859" s="4"/>
      <c r="BS5859" s="4"/>
      <c r="BT5859" s="3"/>
      <c r="BU5859" s="3"/>
    </row>
    <row r="5860" spans="1:73" ht="15.75">
      <c r="A5860" s="7"/>
      <c r="BR5860" s="4"/>
      <c r="BS5860" s="4"/>
      <c r="BT5860" s="3"/>
      <c r="BU5860" s="3"/>
    </row>
    <row r="5861" spans="1:73" ht="15.75">
      <c r="A5861" s="7"/>
      <c r="BR5861" s="4"/>
      <c r="BS5861" s="4"/>
      <c r="BT5861" s="3"/>
      <c r="BU5861" s="3"/>
    </row>
    <row r="5862" spans="1:73" ht="15.75">
      <c r="A5862" s="7"/>
      <c r="BR5862" s="4"/>
      <c r="BS5862" s="4"/>
      <c r="BT5862" s="3"/>
      <c r="BU5862" s="3"/>
    </row>
    <row r="5863" spans="1:73" ht="15.75">
      <c r="A5863" s="7"/>
      <c r="BR5863" s="4"/>
      <c r="BS5863" s="4"/>
      <c r="BT5863" s="3"/>
      <c r="BU5863" s="3"/>
    </row>
    <row r="5864" spans="1:73" ht="15.75">
      <c r="A5864" s="7"/>
      <c r="BR5864" s="4"/>
      <c r="BS5864" s="4"/>
      <c r="BT5864" s="3"/>
      <c r="BU5864" s="3"/>
    </row>
    <row r="5865" spans="1:73" ht="15.75">
      <c r="A5865" s="7"/>
      <c r="BR5865" s="4"/>
      <c r="BS5865" s="4"/>
      <c r="BT5865" s="3"/>
      <c r="BU5865" s="3"/>
    </row>
    <row r="5866" spans="1:73" ht="15.75">
      <c r="A5866" s="7"/>
      <c r="BR5866" s="4"/>
      <c r="BS5866" s="4"/>
      <c r="BT5866" s="3"/>
      <c r="BU5866" s="3"/>
    </row>
    <row r="5867" spans="1:73" ht="15.75">
      <c r="A5867" s="7"/>
      <c r="BR5867" s="4"/>
      <c r="BS5867" s="4"/>
      <c r="BT5867" s="3"/>
      <c r="BU5867" s="3"/>
    </row>
    <row r="5868" spans="1:73" ht="15.75">
      <c r="A5868" s="7"/>
      <c r="BR5868" s="4"/>
      <c r="BS5868" s="4"/>
      <c r="BT5868" s="3"/>
      <c r="BU5868" s="3"/>
    </row>
    <row r="5869" spans="1:73" ht="15.75">
      <c r="A5869" s="7"/>
      <c r="BR5869" s="4"/>
      <c r="BS5869" s="4"/>
      <c r="BT5869" s="3"/>
      <c r="BU5869" s="3"/>
    </row>
    <row r="5870" spans="1:73" ht="15.75">
      <c r="A5870" s="7"/>
      <c r="BR5870" s="4"/>
      <c r="BS5870" s="4"/>
      <c r="BT5870" s="3"/>
      <c r="BU5870" s="3"/>
    </row>
    <row r="5871" spans="1:73" ht="15.75">
      <c r="A5871" s="7"/>
      <c r="BR5871" s="4"/>
      <c r="BS5871" s="4"/>
      <c r="BT5871" s="3"/>
      <c r="BU5871" s="3"/>
    </row>
    <row r="5872" spans="1:73" ht="15.75">
      <c r="A5872" s="7"/>
      <c r="BR5872" s="4"/>
      <c r="BS5872" s="4"/>
      <c r="BT5872" s="3"/>
      <c r="BU5872" s="3"/>
    </row>
    <row r="5873" spans="1:73" ht="15.75">
      <c r="A5873" s="7"/>
      <c r="BR5873" s="4"/>
      <c r="BS5873" s="4"/>
      <c r="BT5873" s="3"/>
      <c r="BU5873" s="3"/>
    </row>
    <row r="5874" spans="1:73" ht="15.75">
      <c r="A5874" s="7"/>
      <c r="BR5874" s="4"/>
      <c r="BS5874" s="4"/>
      <c r="BT5874" s="3"/>
      <c r="BU5874" s="3"/>
    </row>
    <row r="5875" spans="1:73" ht="15.75">
      <c r="A5875" s="7"/>
      <c r="BR5875" s="4"/>
      <c r="BS5875" s="4"/>
      <c r="BT5875" s="3"/>
      <c r="BU5875" s="3"/>
    </row>
    <row r="5876" spans="1:73" ht="15.75">
      <c r="A5876" s="7"/>
      <c r="BR5876" s="4"/>
      <c r="BS5876" s="4"/>
      <c r="BT5876" s="3"/>
      <c r="BU5876" s="3"/>
    </row>
    <row r="5877" spans="1:73" ht="15.75">
      <c r="A5877" s="7"/>
      <c r="BR5877" s="4"/>
      <c r="BS5877" s="4"/>
      <c r="BT5877" s="3"/>
      <c r="BU5877" s="3"/>
    </row>
    <row r="5878" spans="1:73" ht="15.75">
      <c r="A5878" s="7"/>
      <c r="BR5878" s="4"/>
      <c r="BS5878" s="4"/>
      <c r="BT5878" s="3"/>
      <c r="BU5878" s="3"/>
    </row>
    <row r="5879" spans="1:73" ht="15.75">
      <c r="A5879" s="7"/>
      <c r="BR5879" s="4"/>
      <c r="BS5879" s="4"/>
      <c r="BT5879" s="3"/>
      <c r="BU5879" s="3"/>
    </row>
    <row r="5880" spans="1:73" ht="15.75">
      <c r="A5880" s="7"/>
      <c r="BR5880" s="4"/>
      <c r="BS5880" s="4"/>
      <c r="BT5880" s="3"/>
      <c r="BU5880" s="3"/>
    </row>
    <row r="5881" spans="1:73" ht="15.75">
      <c r="A5881" s="7"/>
      <c r="BR5881" s="4"/>
      <c r="BS5881" s="4"/>
      <c r="BT5881" s="3"/>
      <c r="BU5881" s="3"/>
    </row>
    <row r="5882" spans="1:73" ht="15.75">
      <c r="A5882" s="7"/>
      <c r="BR5882" s="4"/>
      <c r="BS5882" s="4"/>
      <c r="BT5882" s="3"/>
      <c r="BU5882" s="3"/>
    </row>
    <row r="5883" spans="1:73" ht="15.75">
      <c r="A5883" s="7"/>
      <c r="BR5883" s="4"/>
      <c r="BS5883" s="4"/>
      <c r="BT5883" s="3"/>
      <c r="BU5883" s="3"/>
    </row>
    <row r="5884" spans="1:73" ht="15.75">
      <c r="A5884" s="7"/>
      <c r="BR5884" s="4"/>
      <c r="BS5884" s="4"/>
      <c r="BT5884" s="3"/>
      <c r="BU5884" s="3"/>
    </row>
    <row r="5885" spans="1:73" ht="15.75">
      <c r="A5885" s="7"/>
      <c r="BR5885" s="4"/>
      <c r="BS5885" s="4"/>
      <c r="BT5885" s="3"/>
      <c r="BU5885" s="3"/>
    </row>
    <row r="5886" spans="1:73" ht="15.75">
      <c r="A5886" s="7"/>
      <c r="BR5886" s="4"/>
      <c r="BS5886" s="4"/>
      <c r="BT5886" s="3"/>
      <c r="BU5886" s="3"/>
    </row>
    <row r="5887" spans="1:73" ht="15.75">
      <c r="A5887" s="7"/>
      <c r="BR5887" s="4"/>
      <c r="BS5887" s="4"/>
      <c r="BT5887" s="3"/>
      <c r="BU5887" s="3"/>
    </row>
    <row r="5888" spans="1:73" ht="15.75">
      <c r="A5888" s="7"/>
      <c r="BR5888" s="4"/>
      <c r="BS5888" s="4"/>
      <c r="BT5888" s="3"/>
      <c r="BU5888" s="3"/>
    </row>
    <row r="5889" spans="1:73" ht="15.75">
      <c r="A5889" s="7"/>
      <c r="BR5889" s="4"/>
      <c r="BS5889" s="4"/>
      <c r="BT5889" s="3"/>
      <c r="BU5889" s="3"/>
    </row>
    <row r="5890" spans="1:73" ht="15.75">
      <c r="A5890" s="7"/>
      <c r="BR5890" s="4"/>
      <c r="BS5890" s="4"/>
      <c r="BT5890" s="3"/>
      <c r="BU5890" s="3"/>
    </row>
    <row r="5891" spans="1:73" ht="15.75">
      <c r="A5891" s="7"/>
      <c r="BR5891" s="4"/>
      <c r="BS5891" s="4"/>
      <c r="BT5891" s="3"/>
      <c r="BU5891" s="3"/>
    </row>
    <row r="5892" spans="1:73" ht="15.75">
      <c r="A5892" s="7"/>
      <c r="BR5892" s="4"/>
      <c r="BS5892" s="4"/>
      <c r="BT5892" s="3"/>
      <c r="BU5892" s="3"/>
    </row>
    <row r="5893" spans="1:73" ht="15.75">
      <c r="A5893" s="7"/>
      <c r="BR5893" s="4"/>
      <c r="BS5893" s="4"/>
      <c r="BT5893" s="3"/>
      <c r="BU5893" s="3"/>
    </row>
    <row r="5894" spans="1:73" ht="15.75">
      <c r="A5894" s="7"/>
      <c r="BR5894" s="4"/>
      <c r="BS5894" s="4"/>
      <c r="BT5894" s="3"/>
      <c r="BU5894" s="3"/>
    </row>
    <row r="5895" spans="1:73" ht="15.75">
      <c r="A5895" s="7"/>
      <c r="BR5895" s="4"/>
      <c r="BS5895" s="4"/>
      <c r="BT5895" s="3"/>
      <c r="BU5895" s="3"/>
    </row>
    <row r="5896" spans="1:73" ht="15.75">
      <c r="A5896" s="7"/>
      <c r="BR5896" s="4"/>
      <c r="BS5896" s="4"/>
      <c r="BT5896" s="3"/>
      <c r="BU5896" s="3"/>
    </row>
    <row r="5897" spans="1:73" ht="15.75">
      <c r="A5897" s="7"/>
      <c r="BR5897" s="4"/>
      <c r="BS5897" s="4"/>
      <c r="BT5897" s="3"/>
      <c r="BU5897" s="3"/>
    </row>
    <row r="5898" spans="1:73" ht="15.75">
      <c r="A5898" s="7"/>
      <c r="BR5898" s="4"/>
      <c r="BS5898" s="4"/>
      <c r="BT5898" s="3"/>
      <c r="BU5898" s="3"/>
    </row>
    <row r="5899" spans="1:73" ht="15.75">
      <c r="A5899" s="7"/>
      <c r="BR5899" s="4"/>
      <c r="BS5899" s="4"/>
      <c r="BT5899" s="3"/>
      <c r="BU5899" s="3"/>
    </row>
    <row r="5900" spans="1:73" ht="15.75">
      <c r="A5900" s="7"/>
      <c r="BR5900" s="4"/>
      <c r="BS5900" s="4"/>
      <c r="BT5900" s="3"/>
      <c r="BU5900" s="3"/>
    </row>
    <row r="5901" spans="1:73" ht="15.75">
      <c r="A5901" s="7"/>
      <c r="BR5901" s="4"/>
      <c r="BS5901" s="4"/>
      <c r="BT5901" s="3"/>
      <c r="BU5901" s="3"/>
    </row>
    <row r="5902" spans="1:73" ht="15.75">
      <c r="A5902" s="7"/>
      <c r="BR5902" s="4"/>
      <c r="BS5902" s="4"/>
      <c r="BT5902" s="3"/>
      <c r="BU5902" s="3"/>
    </row>
    <row r="5903" spans="1:73" ht="15.75">
      <c r="A5903" s="7"/>
      <c r="BR5903" s="4"/>
      <c r="BS5903" s="4"/>
      <c r="BT5903" s="3"/>
      <c r="BU5903" s="3"/>
    </row>
    <row r="5904" spans="1:73" ht="15.75">
      <c r="A5904" s="7"/>
      <c r="BR5904" s="4"/>
      <c r="BS5904" s="4"/>
      <c r="BT5904" s="3"/>
      <c r="BU5904" s="3"/>
    </row>
    <row r="5905" spans="1:73" ht="15.75">
      <c r="A5905" s="7"/>
      <c r="BR5905" s="4"/>
      <c r="BS5905" s="4"/>
      <c r="BT5905" s="3"/>
      <c r="BU5905" s="3"/>
    </row>
    <row r="5906" spans="1:73" ht="15.75">
      <c r="A5906" s="7"/>
      <c r="BR5906" s="4"/>
      <c r="BS5906" s="4"/>
      <c r="BT5906" s="3"/>
      <c r="BU5906" s="3"/>
    </row>
    <row r="5907" spans="1:73" ht="15.75">
      <c r="A5907" s="7"/>
      <c r="BR5907" s="4"/>
      <c r="BS5907" s="4"/>
      <c r="BT5907" s="3"/>
      <c r="BU5907" s="3"/>
    </row>
    <row r="5908" spans="1:73" ht="15.75">
      <c r="A5908" s="7"/>
      <c r="BR5908" s="4"/>
      <c r="BS5908" s="4"/>
      <c r="BT5908" s="3"/>
      <c r="BU5908" s="3"/>
    </row>
    <row r="5909" spans="1:73" ht="15.75">
      <c r="A5909" s="7"/>
      <c r="BR5909" s="4"/>
      <c r="BS5909" s="4"/>
      <c r="BT5909" s="3"/>
      <c r="BU5909" s="3"/>
    </row>
    <row r="5910" spans="1:73" ht="15.75">
      <c r="A5910" s="7"/>
      <c r="BR5910" s="4"/>
      <c r="BS5910" s="4"/>
      <c r="BT5910" s="3"/>
      <c r="BU5910" s="3"/>
    </row>
    <row r="5911" spans="1:73" ht="15.75">
      <c r="A5911" s="7"/>
      <c r="BR5911" s="4"/>
      <c r="BS5911" s="4"/>
      <c r="BT5911" s="3"/>
      <c r="BU5911" s="3"/>
    </row>
    <row r="5912" spans="1:73" ht="15.75">
      <c r="A5912" s="7"/>
      <c r="BR5912" s="4"/>
      <c r="BS5912" s="4"/>
      <c r="BT5912" s="3"/>
      <c r="BU5912" s="3"/>
    </row>
    <row r="5913" spans="1:73" ht="15.75">
      <c r="A5913" s="7"/>
      <c r="BR5913" s="4"/>
      <c r="BS5913" s="4"/>
      <c r="BT5913" s="3"/>
      <c r="BU5913" s="3"/>
    </row>
    <row r="5914" spans="1:73" ht="15.75">
      <c r="A5914" s="7"/>
      <c r="BR5914" s="4"/>
      <c r="BS5914" s="4"/>
      <c r="BT5914" s="3"/>
      <c r="BU5914" s="3"/>
    </row>
    <row r="5915" spans="1:73" ht="15.75">
      <c r="A5915" s="7"/>
      <c r="BR5915" s="4"/>
      <c r="BS5915" s="4"/>
      <c r="BT5915" s="3"/>
      <c r="BU5915" s="3"/>
    </row>
    <row r="5916" spans="1:73" ht="15.75">
      <c r="A5916" s="7"/>
      <c r="BR5916" s="4"/>
      <c r="BS5916" s="4"/>
      <c r="BT5916" s="3"/>
      <c r="BU5916" s="3"/>
    </row>
    <row r="5917" spans="1:73" ht="15.75">
      <c r="A5917" s="7"/>
      <c r="BR5917" s="4"/>
      <c r="BS5917" s="4"/>
      <c r="BT5917" s="3"/>
      <c r="BU5917" s="3"/>
    </row>
    <row r="5918" spans="1:73" ht="15.75">
      <c r="A5918" s="7"/>
      <c r="BR5918" s="4"/>
      <c r="BS5918" s="4"/>
      <c r="BT5918" s="3"/>
      <c r="BU5918" s="3"/>
    </row>
    <row r="5919" spans="1:73" ht="15.75">
      <c r="A5919" s="7"/>
      <c r="BR5919" s="4"/>
      <c r="BS5919" s="4"/>
      <c r="BT5919" s="3"/>
      <c r="BU5919" s="3"/>
    </row>
    <row r="5920" spans="1:73" ht="15.75">
      <c r="A5920" s="7"/>
      <c r="BR5920" s="4"/>
      <c r="BS5920" s="4"/>
      <c r="BT5920" s="3"/>
      <c r="BU5920" s="3"/>
    </row>
    <row r="5921" spans="1:73" ht="15.75">
      <c r="A5921" s="7"/>
      <c r="BR5921" s="4"/>
      <c r="BS5921" s="4"/>
      <c r="BT5921" s="3"/>
      <c r="BU5921" s="3"/>
    </row>
    <row r="5922" spans="1:73" ht="15.75">
      <c r="A5922" s="7"/>
      <c r="BR5922" s="4"/>
      <c r="BS5922" s="4"/>
      <c r="BT5922" s="3"/>
      <c r="BU5922" s="3"/>
    </row>
    <row r="5923" spans="1:73" ht="15.75">
      <c r="A5923" s="7"/>
      <c r="BR5923" s="4"/>
      <c r="BS5923" s="4"/>
      <c r="BT5923" s="3"/>
      <c r="BU5923" s="3"/>
    </row>
    <row r="5924" spans="1:73" ht="15.75">
      <c r="A5924" s="7"/>
      <c r="BR5924" s="4"/>
      <c r="BS5924" s="4"/>
      <c r="BT5924" s="3"/>
      <c r="BU5924" s="3"/>
    </row>
    <row r="5925" spans="1:73" ht="15.75">
      <c r="A5925" s="7"/>
      <c r="BR5925" s="4"/>
      <c r="BS5925" s="4"/>
      <c r="BT5925" s="3"/>
      <c r="BU5925" s="3"/>
    </row>
    <row r="5926" spans="1:73" ht="15.75">
      <c r="A5926" s="7"/>
      <c r="BR5926" s="4"/>
      <c r="BS5926" s="4"/>
      <c r="BT5926" s="3"/>
      <c r="BU5926" s="3"/>
    </row>
    <row r="5927" spans="1:73" ht="15.75">
      <c r="A5927" s="7"/>
      <c r="BR5927" s="4"/>
      <c r="BS5927" s="4"/>
      <c r="BT5927" s="3"/>
      <c r="BU5927" s="3"/>
    </row>
    <row r="5928" spans="1:73" ht="15.75">
      <c r="A5928" s="7"/>
      <c r="BR5928" s="4"/>
      <c r="BS5928" s="4"/>
      <c r="BT5928" s="3"/>
      <c r="BU5928" s="3"/>
    </row>
    <row r="5929" spans="1:73" ht="15.75">
      <c r="A5929" s="7"/>
      <c r="BR5929" s="4"/>
      <c r="BS5929" s="4"/>
      <c r="BT5929" s="3"/>
      <c r="BU5929" s="3"/>
    </row>
    <row r="5930" spans="1:73" ht="15.75">
      <c r="A5930" s="7"/>
      <c r="BR5930" s="4"/>
      <c r="BS5930" s="4"/>
      <c r="BT5930" s="3"/>
      <c r="BU5930" s="3"/>
    </row>
    <row r="5931" spans="1:73" ht="15.75">
      <c r="A5931" s="7"/>
      <c r="BR5931" s="4"/>
      <c r="BS5931" s="4"/>
      <c r="BT5931" s="3"/>
      <c r="BU5931" s="3"/>
    </row>
    <row r="5932" spans="1:73" ht="15.75">
      <c r="A5932" s="7"/>
      <c r="BR5932" s="4"/>
      <c r="BS5932" s="4"/>
      <c r="BT5932" s="3"/>
      <c r="BU5932" s="3"/>
    </row>
    <row r="5933" spans="1:73" ht="15.75">
      <c r="A5933" s="7"/>
      <c r="BR5933" s="4"/>
      <c r="BS5933" s="4"/>
      <c r="BT5933" s="3"/>
      <c r="BU5933" s="3"/>
    </row>
    <row r="5934" spans="1:73" ht="15.75">
      <c r="A5934" s="7"/>
      <c r="BR5934" s="4"/>
      <c r="BS5934" s="4"/>
      <c r="BT5934" s="3"/>
      <c r="BU5934" s="3"/>
    </row>
    <row r="5935" spans="1:73" ht="15.75">
      <c r="A5935" s="7"/>
      <c r="BR5935" s="4"/>
      <c r="BS5935" s="4"/>
      <c r="BT5935" s="3"/>
      <c r="BU5935" s="3"/>
    </row>
    <row r="5936" spans="1:73" ht="15.75">
      <c r="A5936" s="7"/>
      <c r="BR5936" s="4"/>
      <c r="BS5936" s="4"/>
      <c r="BT5936" s="3"/>
      <c r="BU5936" s="3"/>
    </row>
    <row r="5937" spans="1:73" ht="15.75">
      <c r="A5937" s="7"/>
      <c r="BR5937" s="4"/>
      <c r="BS5937" s="4"/>
      <c r="BT5937" s="3"/>
      <c r="BU5937" s="3"/>
    </row>
    <row r="5938" spans="1:73" ht="15.75">
      <c r="A5938" s="7"/>
      <c r="BR5938" s="4"/>
      <c r="BS5938" s="4"/>
      <c r="BT5938" s="3"/>
      <c r="BU5938" s="3"/>
    </row>
    <row r="5939" spans="1:73" ht="15.75">
      <c r="A5939" s="7"/>
      <c r="BR5939" s="4"/>
      <c r="BS5939" s="4"/>
      <c r="BT5939" s="3"/>
      <c r="BU5939" s="3"/>
    </row>
    <row r="5940" spans="1:73" ht="15.75">
      <c r="A5940" s="7"/>
      <c r="BR5940" s="4"/>
      <c r="BS5940" s="4"/>
      <c r="BT5940" s="3"/>
      <c r="BU5940" s="3"/>
    </row>
    <row r="5941" spans="1:73" ht="15.75">
      <c r="A5941" s="7"/>
      <c r="BR5941" s="4"/>
      <c r="BS5941" s="4"/>
      <c r="BT5941" s="3"/>
      <c r="BU5941" s="3"/>
    </row>
    <row r="5942" spans="1:73" ht="15.75">
      <c r="A5942" s="7"/>
      <c r="BR5942" s="4"/>
      <c r="BS5942" s="4"/>
      <c r="BT5942" s="3"/>
      <c r="BU5942" s="3"/>
    </row>
    <row r="5943" spans="1:73" ht="15.75">
      <c r="A5943" s="7"/>
      <c r="BR5943" s="4"/>
      <c r="BS5943" s="4"/>
      <c r="BT5943" s="3"/>
      <c r="BU5943" s="3"/>
    </row>
    <row r="5944" spans="1:73" ht="15.75">
      <c r="A5944" s="7"/>
      <c r="BR5944" s="4"/>
      <c r="BS5944" s="4"/>
      <c r="BT5944" s="3"/>
      <c r="BU5944" s="3"/>
    </row>
    <row r="5945" spans="1:73" ht="15.75">
      <c r="A5945" s="7"/>
      <c r="BR5945" s="4"/>
      <c r="BS5945" s="4"/>
      <c r="BT5945" s="3"/>
      <c r="BU5945" s="3"/>
    </row>
    <row r="5946" spans="1:73" ht="15.75">
      <c r="A5946" s="7"/>
      <c r="BR5946" s="4"/>
      <c r="BS5946" s="4"/>
      <c r="BT5946" s="3"/>
      <c r="BU5946" s="3"/>
    </row>
    <row r="5947" spans="1:73" ht="15.75">
      <c r="A5947" s="7"/>
      <c r="BR5947" s="4"/>
      <c r="BS5947" s="4"/>
      <c r="BT5947" s="3"/>
      <c r="BU5947" s="3"/>
    </row>
    <row r="5948" spans="1:73" ht="15.75">
      <c r="A5948" s="7"/>
      <c r="BR5948" s="4"/>
      <c r="BS5948" s="4"/>
      <c r="BT5948" s="3"/>
      <c r="BU5948" s="3"/>
    </row>
    <row r="5949" spans="1:73" ht="15.75">
      <c r="A5949" s="7"/>
      <c r="BR5949" s="4"/>
      <c r="BS5949" s="4"/>
      <c r="BT5949" s="3"/>
      <c r="BU5949" s="3"/>
    </row>
    <row r="5950" spans="1:73" ht="15.75">
      <c r="A5950" s="7"/>
      <c r="BR5950" s="4"/>
      <c r="BS5950" s="4"/>
      <c r="BT5950" s="3"/>
      <c r="BU5950" s="3"/>
    </row>
    <row r="5951" spans="1:73" ht="15.75">
      <c r="A5951" s="7"/>
      <c r="BR5951" s="4"/>
      <c r="BS5951" s="4"/>
      <c r="BT5951" s="3"/>
      <c r="BU5951" s="3"/>
    </row>
    <row r="5952" spans="1:73" ht="15.75">
      <c r="A5952" s="7"/>
      <c r="BR5952" s="4"/>
      <c r="BS5952" s="4"/>
      <c r="BT5952" s="3"/>
      <c r="BU5952" s="3"/>
    </row>
    <row r="5953" spans="1:73" ht="15.75">
      <c r="A5953" s="7"/>
      <c r="BR5953" s="4"/>
      <c r="BS5953" s="4"/>
      <c r="BT5953" s="3"/>
      <c r="BU5953" s="3"/>
    </row>
    <row r="5954" spans="1:73" ht="15.75">
      <c r="A5954" s="7"/>
      <c r="BR5954" s="4"/>
      <c r="BS5954" s="4"/>
      <c r="BT5954" s="3"/>
      <c r="BU5954" s="3"/>
    </row>
    <row r="5955" spans="1:73" ht="15.75">
      <c r="A5955" s="7"/>
      <c r="BR5955" s="4"/>
      <c r="BS5955" s="4"/>
      <c r="BT5955" s="3"/>
      <c r="BU5955" s="3"/>
    </row>
    <row r="5956" spans="1:73" ht="15.75">
      <c r="A5956" s="7"/>
      <c r="BR5956" s="4"/>
      <c r="BS5956" s="4"/>
      <c r="BT5956" s="3"/>
      <c r="BU5956" s="3"/>
    </row>
    <row r="5957" spans="1:73" ht="15.75">
      <c r="A5957" s="7"/>
      <c r="BR5957" s="4"/>
      <c r="BS5957" s="4"/>
      <c r="BT5957" s="3"/>
      <c r="BU5957" s="3"/>
    </row>
    <row r="5958" spans="1:73" ht="15.75">
      <c r="A5958" s="7"/>
      <c r="BR5958" s="4"/>
      <c r="BS5958" s="4"/>
      <c r="BT5958" s="3"/>
      <c r="BU5958" s="3"/>
    </row>
    <row r="5959" spans="1:73" ht="15.75">
      <c r="A5959" s="7"/>
      <c r="BR5959" s="4"/>
      <c r="BS5959" s="4"/>
      <c r="BT5959" s="3"/>
      <c r="BU5959" s="3"/>
    </row>
    <row r="5960" spans="1:73" ht="15.75">
      <c r="A5960" s="7"/>
      <c r="BR5960" s="4"/>
      <c r="BS5960" s="4"/>
      <c r="BT5960" s="3"/>
      <c r="BU5960" s="3"/>
    </row>
    <row r="5961" spans="1:73" ht="15.75">
      <c r="A5961" s="7"/>
      <c r="BR5961" s="4"/>
      <c r="BS5961" s="4"/>
      <c r="BT5961" s="3"/>
      <c r="BU5961" s="3"/>
    </row>
    <row r="5962" spans="1:73" ht="15.75">
      <c r="A5962" s="7"/>
      <c r="BR5962" s="4"/>
      <c r="BS5962" s="4"/>
      <c r="BT5962" s="3"/>
      <c r="BU5962" s="3"/>
    </row>
    <row r="5963" spans="1:73" ht="15.75">
      <c r="A5963" s="7"/>
      <c r="BR5963" s="4"/>
      <c r="BS5963" s="4"/>
      <c r="BT5963" s="3"/>
      <c r="BU5963" s="3"/>
    </row>
    <row r="5964" spans="1:73" ht="15.75">
      <c r="A5964" s="7"/>
      <c r="BR5964" s="4"/>
      <c r="BS5964" s="4"/>
      <c r="BT5964" s="3"/>
      <c r="BU5964" s="3"/>
    </row>
    <row r="5965" spans="1:73" ht="15.75">
      <c r="A5965" s="7"/>
      <c r="BR5965" s="4"/>
      <c r="BS5965" s="4"/>
      <c r="BT5965" s="3"/>
      <c r="BU5965" s="3"/>
    </row>
    <row r="5966" spans="1:73" ht="15.75">
      <c r="A5966" s="7"/>
      <c r="BR5966" s="4"/>
      <c r="BS5966" s="4"/>
      <c r="BT5966" s="3"/>
      <c r="BU5966" s="3"/>
    </row>
    <row r="5967" spans="1:73" ht="15.75">
      <c r="A5967" s="7"/>
      <c r="BR5967" s="4"/>
      <c r="BS5967" s="4"/>
      <c r="BT5967" s="3"/>
      <c r="BU5967" s="3"/>
    </row>
    <row r="5968" spans="1:73" ht="15.75">
      <c r="A5968" s="7"/>
      <c r="BR5968" s="4"/>
      <c r="BS5968" s="4"/>
      <c r="BT5968" s="3"/>
      <c r="BU5968" s="3"/>
    </row>
    <row r="5969" spans="1:73" ht="15.75">
      <c r="A5969" s="7"/>
      <c r="BR5969" s="4"/>
      <c r="BS5969" s="4"/>
      <c r="BT5969" s="3"/>
      <c r="BU5969" s="3"/>
    </row>
    <row r="5970" spans="1:73" ht="15.75">
      <c r="A5970" s="7"/>
      <c r="BR5970" s="4"/>
      <c r="BS5970" s="4"/>
      <c r="BT5970" s="3"/>
      <c r="BU5970" s="3"/>
    </row>
    <row r="5971" spans="1:73" ht="15.75">
      <c r="A5971" s="7"/>
      <c r="BR5971" s="4"/>
      <c r="BS5971" s="4"/>
      <c r="BT5971" s="3"/>
      <c r="BU5971" s="3"/>
    </row>
    <row r="5972" spans="1:73" ht="15.75">
      <c r="A5972" s="7"/>
      <c r="BR5972" s="4"/>
      <c r="BS5972" s="4"/>
      <c r="BT5972" s="3"/>
      <c r="BU5972" s="3"/>
    </row>
    <row r="5973" spans="1:73" ht="15.75">
      <c r="A5973" s="7"/>
      <c r="BR5973" s="4"/>
      <c r="BS5973" s="4"/>
      <c r="BT5973" s="3"/>
      <c r="BU5973" s="3"/>
    </row>
    <row r="5974" spans="1:73" ht="15.75">
      <c r="A5974" s="7"/>
      <c r="BR5974" s="4"/>
      <c r="BS5974" s="4"/>
      <c r="BT5974" s="3"/>
      <c r="BU5974" s="3"/>
    </row>
    <row r="5975" spans="1:73" ht="15.75">
      <c r="A5975" s="7"/>
      <c r="BR5975" s="4"/>
      <c r="BS5975" s="4"/>
      <c r="BT5975" s="3"/>
      <c r="BU5975" s="3"/>
    </row>
    <row r="5976" spans="1:73" ht="15.75">
      <c r="A5976" s="7"/>
      <c r="BR5976" s="4"/>
      <c r="BS5976" s="4"/>
      <c r="BT5976" s="3"/>
      <c r="BU5976" s="3"/>
    </row>
    <row r="5977" spans="1:73" ht="15.75">
      <c r="A5977" s="7"/>
      <c r="BR5977" s="4"/>
      <c r="BS5977" s="4"/>
      <c r="BT5977" s="3"/>
      <c r="BU5977" s="3"/>
    </row>
    <row r="5978" spans="1:73" ht="15.75">
      <c r="A5978" s="7"/>
      <c r="BR5978" s="4"/>
      <c r="BS5978" s="4"/>
      <c r="BT5978" s="3"/>
      <c r="BU5978" s="3"/>
    </row>
    <row r="5979" spans="1:73" ht="15.75">
      <c r="A5979" s="7"/>
      <c r="BR5979" s="4"/>
      <c r="BS5979" s="4"/>
      <c r="BT5979" s="3"/>
      <c r="BU5979" s="3"/>
    </row>
    <row r="5980" spans="1:73" ht="15.75">
      <c r="A5980" s="7"/>
      <c r="BR5980" s="4"/>
      <c r="BS5980" s="4"/>
      <c r="BT5980" s="3"/>
      <c r="BU5980" s="3"/>
    </row>
    <row r="5981" spans="1:73" ht="15.75">
      <c r="A5981" s="7"/>
      <c r="BR5981" s="4"/>
      <c r="BS5981" s="4"/>
      <c r="BT5981" s="3"/>
      <c r="BU5981" s="3"/>
    </row>
    <row r="5982" spans="1:73" ht="15.75">
      <c r="A5982" s="7"/>
      <c r="BR5982" s="4"/>
      <c r="BS5982" s="4"/>
      <c r="BT5982" s="3"/>
      <c r="BU5982" s="3"/>
    </row>
    <row r="5983" spans="1:73" ht="15.75">
      <c r="A5983" s="7"/>
      <c r="BR5983" s="4"/>
      <c r="BS5983" s="4"/>
      <c r="BT5983" s="3"/>
      <c r="BU5983" s="3"/>
    </row>
    <row r="5984" spans="1:73" ht="15.75">
      <c r="A5984" s="7"/>
      <c r="BR5984" s="4"/>
      <c r="BS5984" s="4"/>
      <c r="BT5984" s="3"/>
      <c r="BU5984" s="3"/>
    </row>
    <row r="5985" spans="1:73" ht="15.75">
      <c r="A5985" s="7"/>
      <c r="BR5985" s="4"/>
      <c r="BS5985" s="4"/>
      <c r="BT5985" s="3"/>
      <c r="BU5985" s="3"/>
    </row>
    <row r="5986" spans="1:73" ht="15.75">
      <c r="A5986" s="7"/>
      <c r="BR5986" s="4"/>
      <c r="BS5986" s="4"/>
      <c r="BT5986" s="3"/>
      <c r="BU5986" s="3"/>
    </row>
    <row r="5987" spans="1:73" ht="15.75">
      <c r="A5987" s="7"/>
      <c r="BR5987" s="4"/>
      <c r="BS5987" s="4"/>
      <c r="BT5987" s="3"/>
      <c r="BU5987" s="3"/>
    </row>
    <row r="5988" spans="1:73" ht="15.75">
      <c r="A5988" s="7"/>
      <c r="BR5988" s="4"/>
      <c r="BS5988" s="4"/>
      <c r="BT5988" s="3"/>
      <c r="BU5988" s="3"/>
    </row>
    <row r="5989" spans="1:73" ht="15.75">
      <c r="A5989" s="7"/>
      <c r="BR5989" s="4"/>
      <c r="BS5989" s="4"/>
      <c r="BT5989" s="3"/>
      <c r="BU5989" s="3"/>
    </row>
    <row r="5990" spans="1:73" ht="15.75">
      <c r="A5990" s="7"/>
      <c r="BR5990" s="4"/>
      <c r="BS5990" s="4"/>
      <c r="BT5990" s="3"/>
      <c r="BU5990" s="3"/>
    </row>
    <row r="5991" spans="1:73" ht="15.75">
      <c r="A5991" s="7"/>
      <c r="BR5991" s="4"/>
      <c r="BS5991" s="4"/>
      <c r="BT5991" s="3"/>
      <c r="BU5991" s="3"/>
    </row>
    <row r="5992" spans="1:73" ht="15.75">
      <c r="A5992" s="7"/>
      <c r="BR5992" s="4"/>
      <c r="BS5992" s="4"/>
      <c r="BT5992" s="3"/>
      <c r="BU5992" s="3"/>
    </row>
    <row r="5993" spans="1:73" ht="15.75">
      <c r="A5993" s="7"/>
      <c r="BR5993" s="4"/>
      <c r="BS5993" s="4"/>
      <c r="BT5993" s="3"/>
      <c r="BU5993" s="3"/>
    </row>
    <row r="5994" spans="1:73" ht="15.75">
      <c r="A5994" s="7"/>
      <c r="BR5994" s="4"/>
      <c r="BS5994" s="4"/>
      <c r="BT5994" s="3"/>
      <c r="BU5994" s="3"/>
    </row>
    <row r="5995" spans="1:73" ht="15.75">
      <c r="A5995" s="7"/>
      <c r="BR5995" s="4"/>
      <c r="BS5995" s="4"/>
      <c r="BT5995" s="3"/>
      <c r="BU5995" s="3"/>
    </row>
    <row r="5996" spans="1:73" ht="15.75">
      <c r="A5996" s="7"/>
      <c r="BR5996" s="4"/>
      <c r="BS5996" s="4"/>
      <c r="BT5996" s="3"/>
      <c r="BU5996" s="3"/>
    </row>
    <row r="5997" spans="1:73" ht="15.75">
      <c r="A5997" s="7"/>
      <c r="BR5997" s="4"/>
      <c r="BS5997" s="4"/>
      <c r="BT5997" s="3"/>
      <c r="BU5997" s="3"/>
    </row>
    <row r="5998" spans="1:73" ht="15.75">
      <c r="A5998" s="7"/>
      <c r="BR5998" s="4"/>
      <c r="BS5998" s="4"/>
      <c r="BT5998" s="3"/>
      <c r="BU5998" s="3"/>
    </row>
    <row r="5999" spans="1:73" ht="15.75">
      <c r="A5999" s="7"/>
      <c r="BR5999" s="4"/>
      <c r="BS5999" s="4"/>
      <c r="BT5999" s="3"/>
      <c r="BU5999" s="3"/>
    </row>
    <row r="6000" spans="1:73" ht="15.75">
      <c r="A6000" s="7"/>
      <c r="BR6000" s="4"/>
      <c r="BS6000" s="4"/>
      <c r="BT6000" s="3"/>
      <c r="BU6000" s="3"/>
    </row>
    <row r="6001" spans="1:73" ht="15.75">
      <c r="A6001" s="7"/>
      <c r="BR6001" s="4"/>
      <c r="BS6001" s="4"/>
      <c r="BT6001" s="3"/>
      <c r="BU6001" s="3"/>
    </row>
    <row r="6002" spans="1:73" ht="15.75">
      <c r="A6002" s="7"/>
      <c r="BR6002" s="4"/>
      <c r="BS6002" s="4"/>
      <c r="BT6002" s="3"/>
      <c r="BU6002" s="3"/>
    </row>
    <row r="6003" spans="1:73" ht="15.75">
      <c r="A6003" s="7"/>
      <c r="BR6003" s="4"/>
      <c r="BS6003" s="4"/>
      <c r="BT6003" s="3"/>
      <c r="BU6003" s="3"/>
    </row>
    <row r="6004" spans="1:73" ht="15.75">
      <c r="A6004" s="7"/>
      <c r="BR6004" s="4"/>
      <c r="BS6004" s="4"/>
      <c r="BT6004" s="3"/>
      <c r="BU6004" s="3"/>
    </row>
    <row r="6005" spans="1:73" ht="15.75">
      <c r="A6005" s="7"/>
      <c r="BR6005" s="4"/>
      <c r="BS6005" s="4"/>
      <c r="BT6005" s="3"/>
      <c r="BU6005" s="3"/>
    </row>
    <row r="6006" spans="1:73" ht="15.75">
      <c r="A6006" s="7"/>
      <c r="BR6006" s="4"/>
      <c r="BS6006" s="4"/>
      <c r="BT6006" s="3"/>
      <c r="BU6006" s="3"/>
    </row>
    <row r="6007" spans="1:73" ht="15.75">
      <c r="A6007" s="7"/>
      <c r="BR6007" s="4"/>
      <c r="BS6007" s="4"/>
      <c r="BT6007" s="3"/>
      <c r="BU6007" s="3"/>
    </row>
    <row r="6008" spans="1:73" ht="15.75">
      <c r="A6008" s="7"/>
      <c r="BR6008" s="4"/>
      <c r="BS6008" s="4"/>
      <c r="BT6008" s="3"/>
      <c r="BU6008" s="3"/>
    </row>
    <row r="6009" spans="1:73" ht="15.75">
      <c r="A6009" s="7"/>
      <c r="BR6009" s="4"/>
      <c r="BS6009" s="4"/>
      <c r="BT6009" s="3"/>
      <c r="BU6009" s="3"/>
    </row>
    <row r="6010" spans="1:73" ht="15.75">
      <c r="A6010" s="7"/>
      <c r="BR6010" s="4"/>
      <c r="BS6010" s="4"/>
      <c r="BT6010" s="3"/>
      <c r="BU6010" s="3"/>
    </row>
    <row r="6011" spans="1:73" ht="15.75">
      <c r="A6011" s="7"/>
      <c r="BR6011" s="4"/>
      <c r="BS6011" s="4"/>
      <c r="BT6011" s="3"/>
      <c r="BU6011" s="3"/>
    </row>
    <row r="6012" spans="1:73" ht="15.75">
      <c r="A6012" s="7"/>
      <c r="BR6012" s="4"/>
      <c r="BS6012" s="4"/>
      <c r="BT6012" s="3"/>
      <c r="BU6012" s="3"/>
    </row>
    <row r="6013" spans="1:73" ht="15.75">
      <c r="A6013" s="7"/>
      <c r="BR6013" s="4"/>
      <c r="BS6013" s="4"/>
      <c r="BT6013" s="3"/>
      <c r="BU6013" s="3"/>
    </row>
    <row r="6014" spans="1:73" ht="15.75">
      <c r="A6014" s="7"/>
      <c r="BR6014" s="4"/>
      <c r="BS6014" s="4"/>
      <c r="BT6014" s="3"/>
      <c r="BU6014" s="3"/>
    </row>
    <row r="6015" spans="1:73" ht="15.75">
      <c r="A6015" s="7"/>
      <c r="BR6015" s="4"/>
      <c r="BS6015" s="4"/>
      <c r="BT6015" s="3"/>
      <c r="BU6015" s="3"/>
    </row>
    <row r="6016" spans="1:73" ht="15.75">
      <c r="A6016" s="7"/>
      <c r="BR6016" s="4"/>
      <c r="BS6016" s="4"/>
      <c r="BT6016" s="3"/>
      <c r="BU6016" s="3"/>
    </row>
    <row r="6017" spans="1:73" ht="15.75">
      <c r="A6017" s="7"/>
      <c r="BR6017" s="4"/>
      <c r="BS6017" s="4"/>
      <c r="BT6017" s="3"/>
      <c r="BU6017" s="3"/>
    </row>
    <row r="6018" spans="1:73" ht="15.75">
      <c r="A6018" s="7"/>
      <c r="BR6018" s="4"/>
      <c r="BS6018" s="4"/>
      <c r="BT6018" s="3"/>
      <c r="BU6018" s="3"/>
    </row>
    <row r="6019" spans="1:73" ht="15.75">
      <c r="A6019" s="7"/>
      <c r="BR6019" s="4"/>
      <c r="BS6019" s="4"/>
      <c r="BT6019" s="3"/>
      <c r="BU6019" s="3"/>
    </row>
    <row r="6020" spans="1:73" ht="15.75">
      <c r="A6020" s="7"/>
      <c r="BR6020" s="4"/>
      <c r="BS6020" s="4"/>
      <c r="BT6020" s="3"/>
      <c r="BU6020" s="3"/>
    </row>
    <row r="6021" spans="1:73" ht="15.75">
      <c r="A6021" s="7"/>
      <c r="BR6021" s="4"/>
      <c r="BS6021" s="4"/>
      <c r="BT6021" s="3"/>
      <c r="BU6021" s="3"/>
    </row>
    <row r="6022" spans="1:73" ht="15.75">
      <c r="A6022" s="7"/>
      <c r="BR6022" s="4"/>
      <c r="BS6022" s="4"/>
      <c r="BT6022" s="3"/>
      <c r="BU6022" s="3"/>
    </row>
    <row r="6023" spans="1:73" ht="15.75">
      <c r="A6023" s="7"/>
      <c r="BR6023" s="4"/>
      <c r="BS6023" s="4"/>
      <c r="BT6023" s="3"/>
      <c r="BU6023" s="3"/>
    </row>
    <row r="6024" spans="1:73" ht="15.75">
      <c r="A6024" s="7"/>
      <c r="BR6024" s="4"/>
      <c r="BS6024" s="4"/>
      <c r="BT6024" s="3"/>
      <c r="BU6024" s="3"/>
    </row>
    <row r="6025" spans="1:73" ht="15.75">
      <c r="A6025" s="7"/>
      <c r="BR6025" s="4"/>
      <c r="BS6025" s="4"/>
      <c r="BT6025" s="3"/>
      <c r="BU6025" s="3"/>
    </row>
    <row r="6026" spans="1:73" ht="15.75">
      <c r="A6026" s="7"/>
      <c r="BR6026" s="4"/>
      <c r="BS6026" s="4"/>
      <c r="BT6026" s="3"/>
      <c r="BU6026" s="3"/>
    </row>
    <row r="6027" spans="1:73" ht="15.75">
      <c r="A6027" s="7"/>
      <c r="BR6027" s="4"/>
      <c r="BS6027" s="4"/>
      <c r="BT6027" s="3"/>
      <c r="BU6027" s="3"/>
    </row>
    <row r="6028" spans="1:73" ht="15.75">
      <c r="A6028" s="7"/>
      <c r="BR6028" s="4"/>
      <c r="BS6028" s="4"/>
      <c r="BT6028" s="3"/>
      <c r="BU6028" s="3"/>
    </row>
    <row r="6029" spans="1:73" ht="15.75">
      <c r="A6029" s="7"/>
      <c r="BR6029" s="4"/>
      <c r="BS6029" s="4"/>
      <c r="BT6029" s="3"/>
      <c r="BU6029" s="3"/>
    </row>
    <row r="6030" spans="1:73" ht="15.75">
      <c r="A6030" s="7"/>
      <c r="BR6030" s="4"/>
      <c r="BS6030" s="4"/>
      <c r="BT6030" s="3"/>
      <c r="BU6030" s="3"/>
    </row>
    <row r="6031" spans="1:73" ht="15.75">
      <c r="A6031" s="7"/>
      <c r="BR6031" s="4"/>
      <c r="BS6031" s="4"/>
      <c r="BT6031" s="3"/>
      <c r="BU6031" s="3"/>
    </row>
    <row r="6032" spans="1:73" ht="15.75">
      <c r="A6032" s="7"/>
      <c r="BR6032" s="4"/>
      <c r="BS6032" s="4"/>
      <c r="BT6032" s="3"/>
      <c r="BU6032" s="3"/>
    </row>
    <row r="6033" spans="1:73" ht="15.75">
      <c r="A6033" s="7"/>
      <c r="BR6033" s="4"/>
      <c r="BS6033" s="4"/>
      <c r="BT6033" s="3"/>
      <c r="BU6033" s="3"/>
    </row>
    <row r="6034" spans="1:73" ht="15.75">
      <c r="A6034" s="7"/>
      <c r="BR6034" s="4"/>
      <c r="BS6034" s="4"/>
      <c r="BT6034" s="3"/>
      <c r="BU6034" s="3"/>
    </row>
    <row r="6035" spans="1:73" ht="15.75">
      <c r="A6035" s="7"/>
      <c r="BR6035" s="4"/>
      <c r="BS6035" s="4"/>
      <c r="BT6035" s="3"/>
      <c r="BU6035" s="3"/>
    </row>
    <row r="6036" spans="1:73" ht="15.75">
      <c r="A6036" s="7"/>
      <c r="BR6036" s="4"/>
      <c r="BS6036" s="4"/>
      <c r="BT6036" s="3"/>
      <c r="BU6036" s="3"/>
    </row>
    <row r="6037" spans="1:73" ht="15.75">
      <c r="A6037" s="7"/>
      <c r="BR6037" s="4"/>
      <c r="BS6037" s="4"/>
      <c r="BT6037" s="3"/>
      <c r="BU6037" s="3"/>
    </row>
    <row r="6038" spans="1:73" ht="15.75">
      <c r="A6038" s="7"/>
      <c r="BR6038" s="4"/>
      <c r="BS6038" s="4"/>
      <c r="BT6038" s="3"/>
      <c r="BU6038" s="3"/>
    </row>
    <row r="6039" spans="1:73" ht="15.75">
      <c r="A6039" s="7"/>
      <c r="BR6039" s="4"/>
      <c r="BS6039" s="4"/>
      <c r="BT6039" s="3"/>
      <c r="BU6039" s="3"/>
    </row>
    <row r="6040" spans="1:73" ht="15.75">
      <c r="A6040" s="7"/>
      <c r="BR6040" s="4"/>
      <c r="BS6040" s="4"/>
      <c r="BT6040" s="3"/>
      <c r="BU6040" s="3"/>
    </row>
    <row r="6041" spans="1:73" ht="15.75">
      <c r="A6041" s="7"/>
      <c r="BR6041" s="4"/>
      <c r="BS6041" s="4"/>
      <c r="BT6041" s="3"/>
      <c r="BU6041" s="3"/>
    </row>
    <row r="6042" spans="1:73" ht="15.75">
      <c r="A6042" s="7"/>
      <c r="BR6042" s="4"/>
      <c r="BS6042" s="4"/>
      <c r="BT6042" s="3"/>
      <c r="BU6042" s="3"/>
    </row>
    <row r="6043" spans="1:73" ht="15.75">
      <c r="A6043" s="7"/>
      <c r="BR6043" s="4"/>
      <c r="BS6043" s="4"/>
      <c r="BT6043" s="3"/>
      <c r="BU6043" s="3"/>
    </row>
    <row r="6044" spans="1:73" ht="15.75">
      <c r="A6044" s="7"/>
      <c r="BR6044" s="4"/>
      <c r="BS6044" s="4"/>
      <c r="BT6044" s="3"/>
      <c r="BU6044" s="3"/>
    </row>
    <row r="6045" spans="1:73" ht="15.75">
      <c r="A6045" s="7"/>
      <c r="BR6045" s="4"/>
      <c r="BS6045" s="4"/>
      <c r="BT6045" s="3"/>
      <c r="BU6045" s="3"/>
    </row>
    <row r="6046" spans="1:73" ht="15.75">
      <c r="A6046" s="7"/>
      <c r="BR6046" s="4"/>
      <c r="BS6046" s="4"/>
      <c r="BT6046" s="3"/>
      <c r="BU6046" s="3"/>
    </row>
    <row r="6047" spans="1:73" ht="15.75">
      <c r="A6047" s="7"/>
      <c r="BR6047" s="4"/>
      <c r="BS6047" s="4"/>
      <c r="BT6047" s="3"/>
      <c r="BU6047" s="3"/>
    </row>
    <row r="6048" spans="1:73" ht="15.75">
      <c r="A6048" s="7"/>
      <c r="BR6048" s="4"/>
      <c r="BS6048" s="4"/>
      <c r="BT6048" s="3"/>
      <c r="BU6048" s="3"/>
    </row>
    <row r="6049" spans="1:73" ht="15.75">
      <c r="A6049" s="7"/>
      <c r="BR6049" s="4"/>
      <c r="BS6049" s="4"/>
      <c r="BT6049" s="3"/>
      <c r="BU6049" s="3"/>
    </row>
    <row r="6050" spans="1:73" ht="15.75">
      <c r="A6050" s="7"/>
      <c r="BR6050" s="4"/>
      <c r="BS6050" s="4"/>
      <c r="BT6050" s="3"/>
      <c r="BU6050" s="3"/>
    </row>
    <row r="6051" spans="1:73" ht="15.75">
      <c r="A6051" s="7"/>
      <c r="BR6051" s="4"/>
      <c r="BS6051" s="4"/>
      <c r="BT6051" s="3"/>
      <c r="BU6051" s="3"/>
    </row>
    <row r="6052" spans="1:73" ht="15.75">
      <c r="A6052" s="7"/>
      <c r="BR6052" s="4"/>
      <c r="BS6052" s="4"/>
      <c r="BT6052" s="3"/>
      <c r="BU6052" s="3"/>
    </row>
    <row r="6053" spans="1:73" ht="15.75">
      <c r="A6053" s="7"/>
      <c r="BR6053" s="4"/>
      <c r="BS6053" s="4"/>
      <c r="BT6053" s="3"/>
      <c r="BU6053" s="3"/>
    </row>
    <row r="6054" spans="1:73" ht="15.75">
      <c r="A6054" s="7"/>
      <c r="BR6054" s="4"/>
      <c r="BS6054" s="4"/>
      <c r="BT6054" s="3"/>
      <c r="BU6054" s="3"/>
    </row>
    <row r="6055" spans="1:73" ht="15.75">
      <c r="A6055" s="7"/>
      <c r="BR6055" s="4"/>
      <c r="BS6055" s="4"/>
      <c r="BT6055" s="3"/>
      <c r="BU6055" s="3"/>
    </row>
    <row r="6056" spans="1:73" ht="15.75">
      <c r="A6056" s="7"/>
      <c r="BR6056" s="4"/>
      <c r="BS6056" s="4"/>
      <c r="BT6056" s="3"/>
      <c r="BU6056" s="3"/>
    </row>
    <row r="6057" spans="1:73" ht="15.75">
      <c r="A6057" s="7"/>
      <c r="BR6057" s="4"/>
      <c r="BS6057" s="4"/>
      <c r="BT6057" s="3"/>
      <c r="BU6057" s="3"/>
    </row>
    <row r="6058" spans="1:73" ht="15.75">
      <c r="A6058" s="7"/>
      <c r="BR6058" s="4"/>
      <c r="BS6058" s="4"/>
      <c r="BT6058" s="3"/>
      <c r="BU6058" s="3"/>
    </row>
    <row r="6059" spans="1:73" ht="15.75">
      <c r="A6059" s="7"/>
      <c r="BR6059" s="4"/>
      <c r="BS6059" s="4"/>
      <c r="BT6059" s="3"/>
      <c r="BU6059" s="3"/>
    </row>
    <row r="6060" spans="1:73" ht="15.75">
      <c r="A6060" s="7"/>
      <c r="BR6060" s="4"/>
      <c r="BS6060" s="4"/>
      <c r="BT6060" s="3"/>
      <c r="BU6060" s="3"/>
    </row>
    <row r="6061" spans="1:73" ht="15.75">
      <c r="A6061" s="7"/>
      <c r="BR6061" s="4"/>
      <c r="BS6061" s="4"/>
      <c r="BT6061" s="3"/>
      <c r="BU6061" s="3"/>
    </row>
    <row r="6062" spans="1:73" ht="15.75">
      <c r="A6062" s="7"/>
      <c r="BR6062" s="4"/>
      <c r="BS6062" s="4"/>
      <c r="BT6062" s="3"/>
      <c r="BU6062" s="3"/>
    </row>
    <row r="6063" spans="1:73" ht="15.75">
      <c r="A6063" s="7"/>
      <c r="BR6063" s="4"/>
      <c r="BS6063" s="4"/>
      <c r="BT6063" s="3"/>
      <c r="BU6063" s="3"/>
    </row>
    <row r="6064" spans="1:73" ht="15.75">
      <c r="A6064" s="7"/>
      <c r="BR6064" s="4"/>
      <c r="BS6064" s="4"/>
      <c r="BT6064" s="3"/>
      <c r="BU6064" s="3"/>
    </row>
    <row r="6065" spans="1:73" ht="15.75">
      <c r="A6065" s="7"/>
      <c r="BR6065" s="4"/>
      <c r="BS6065" s="4"/>
      <c r="BT6065" s="3"/>
      <c r="BU6065" s="3"/>
    </row>
    <row r="6066" spans="1:73" ht="15.75">
      <c r="A6066" s="7"/>
      <c r="BR6066" s="4"/>
      <c r="BS6066" s="4"/>
      <c r="BT6066" s="3"/>
      <c r="BU6066" s="3"/>
    </row>
    <row r="6067" spans="1:73" ht="15.75">
      <c r="A6067" s="7"/>
      <c r="BR6067" s="4"/>
      <c r="BS6067" s="4"/>
      <c r="BT6067" s="3"/>
      <c r="BU6067" s="3"/>
    </row>
    <row r="6068" spans="1:73" ht="15.75">
      <c r="A6068" s="7"/>
      <c r="BR6068" s="4"/>
      <c r="BS6068" s="4"/>
      <c r="BT6068" s="3"/>
      <c r="BU6068" s="3"/>
    </row>
    <row r="6069" spans="1:73" ht="15.75">
      <c r="A6069" s="7"/>
      <c r="BR6069" s="4"/>
      <c r="BS6069" s="4"/>
      <c r="BT6069" s="3"/>
      <c r="BU6069" s="3"/>
    </row>
    <row r="6070" spans="1:73" ht="15.75">
      <c r="A6070" s="7"/>
      <c r="BR6070" s="4"/>
      <c r="BS6070" s="4"/>
      <c r="BT6070" s="3"/>
      <c r="BU6070" s="3"/>
    </row>
    <row r="6071" spans="1:73" ht="15.75">
      <c r="A6071" s="7"/>
      <c r="BR6071" s="4"/>
      <c r="BS6071" s="4"/>
      <c r="BT6071" s="3"/>
      <c r="BU6071" s="3"/>
    </row>
    <row r="6072" spans="1:73" ht="15.75">
      <c r="A6072" s="7"/>
      <c r="BR6072" s="4"/>
      <c r="BS6072" s="4"/>
      <c r="BT6072" s="3"/>
      <c r="BU6072" s="3"/>
    </row>
    <row r="6073" spans="1:73" ht="15.75">
      <c r="A6073" s="7"/>
      <c r="BR6073" s="4"/>
      <c r="BS6073" s="4"/>
      <c r="BT6073" s="3"/>
      <c r="BU6073" s="3"/>
    </row>
    <row r="6074" spans="1:73" ht="15.75">
      <c r="A6074" s="7"/>
      <c r="BR6074" s="4"/>
      <c r="BS6074" s="4"/>
      <c r="BT6074" s="3"/>
      <c r="BU6074" s="3"/>
    </row>
    <row r="6075" spans="1:73" ht="15.75">
      <c r="A6075" s="7"/>
      <c r="BR6075" s="4"/>
      <c r="BS6075" s="4"/>
      <c r="BT6075" s="3"/>
      <c r="BU6075" s="3"/>
    </row>
    <row r="6076" spans="1:73" ht="15.75">
      <c r="A6076" s="7"/>
      <c r="BR6076" s="4"/>
      <c r="BS6076" s="4"/>
      <c r="BT6076" s="3"/>
      <c r="BU6076" s="3"/>
    </row>
    <row r="6077" spans="1:73" ht="15.75">
      <c r="A6077" s="7"/>
      <c r="BR6077" s="4"/>
      <c r="BS6077" s="4"/>
      <c r="BT6077" s="3"/>
      <c r="BU6077" s="3"/>
    </row>
    <row r="6078" spans="1:73" ht="15.75">
      <c r="A6078" s="7"/>
      <c r="BR6078" s="4"/>
      <c r="BS6078" s="4"/>
      <c r="BT6078" s="3"/>
      <c r="BU6078" s="3"/>
    </row>
    <row r="6079" spans="1:73" ht="15.75">
      <c r="A6079" s="7"/>
      <c r="BR6079" s="4"/>
      <c r="BS6079" s="4"/>
      <c r="BT6079" s="3"/>
      <c r="BU6079" s="3"/>
    </row>
    <row r="6080" spans="1:73" ht="15.75">
      <c r="A6080" s="7"/>
      <c r="BR6080" s="4"/>
      <c r="BS6080" s="4"/>
      <c r="BT6080" s="3"/>
      <c r="BU6080" s="3"/>
    </row>
    <row r="6081" spans="1:73" ht="15.75">
      <c r="A6081" s="7"/>
      <c r="BR6081" s="4"/>
      <c r="BS6081" s="4"/>
      <c r="BT6081" s="3"/>
      <c r="BU6081" s="3"/>
    </row>
    <row r="6082" spans="1:73" ht="15.75">
      <c r="A6082" s="7"/>
      <c r="BR6082" s="4"/>
      <c r="BS6082" s="4"/>
      <c r="BT6082" s="3"/>
      <c r="BU6082" s="3"/>
    </row>
    <row r="6083" spans="1:73" ht="15.75">
      <c r="A6083" s="7"/>
      <c r="BR6083" s="4"/>
      <c r="BS6083" s="4"/>
      <c r="BT6083" s="3"/>
      <c r="BU6083" s="3"/>
    </row>
    <row r="6084" spans="1:73" ht="15.75">
      <c r="A6084" s="7"/>
      <c r="BR6084" s="4"/>
      <c r="BS6084" s="4"/>
      <c r="BT6084" s="3"/>
      <c r="BU6084" s="3"/>
    </row>
    <row r="6085" spans="1:73" ht="15.75">
      <c r="A6085" s="7"/>
      <c r="BR6085" s="4"/>
      <c r="BS6085" s="4"/>
      <c r="BT6085" s="3"/>
      <c r="BU6085" s="3"/>
    </row>
    <row r="6086" spans="1:73" ht="15.75">
      <c r="A6086" s="7"/>
      <c r="BR6086" s="4"/>
      <c r="BS6086" s="4"/>
      <c r="BT6086" s="3"/>
      <c r="BU6086" s="3"/>
    </row>
    <row r="6087" spans="1:73" ht="15.75">
      <c r="A6087" s="7"/>
      <c r="BR6087" s="4"/>
      <c r="BS6087" s="4"/>
      <c r="BT6087" s="3"/>
      <c r="BU6087" s="3"/>
    </row>
    <row r="6088" spans="1:73" ht="15.75">
      <c r="A6088" s="7"/>
      <c r="BR6088" s="4"/>
      <c r="BS6088" s="4"/>
      <c r="BT6088" s="3"/>
      <c r="BU6088" s="3"/>
    </row>
    <row r="6089" spans="1:73" ht="15.75">
      <c r="A6089" s="7"/>
      <c r="BR6089" s="4"/>
      <c r="BS6089" s="4"/>
      <c r="BT6089" s="3"/>
      <c r="BU6089" s="3"/>
    </row>
    <row r="6090" spans="1:73" ht="15.75">
      <c r="A6090" s="7"/>
      <c r="BR6090" s="4"/>
      <c r="BS6090" s="4"/>
      <c r="BT6090" s="3"/>
      <c r="BU6090" s="3"/>
    </row>
    <row r="6091" spans="1:73" ht="15.75">
      <c r="A6091" s="7"/>
      <c r="BR6091" s="4"/>
      <c r="BS6091" s="4"/>
      <c r="BT6091" s="3"/>
      <c r="BU6091" s="3"/>
    </row>
    <row r="6092" spans="1:73" ht="15.75">
      <c r="A6092" s="7"/>
      <c r="BR6092" s="4"/>
      <c r="BS6092" s="4"/>
      <c r="BT6092" s="3"/>
      <c r="BU6092" s="3"/>
    </row>
    <row r="6093" spans="1:73" ht="15.75">
      <c r="A6093" s="7"/>
      <c r="BR6093" s="4"/>
      <c r="BS6093" s="4"/>
      <c r="BT6093" s="3"/>
      <c r="BU6093" s="3"/>
    </row>
    <row r="6094" spans="1:73" ht="15.75">
      <c r="A6094" s="7"/>
      <c r="BR6094" s="4"/>
      <c r="BS6094" s="4"/>
      <c r="BT6094" s="3"/>
      <c r="BU6094" s="3"/>
    </row>
    <row r="6095" spans="1:73" ht="15.75">
      <c r="A6095" s="7"/>
      <c r="BR6095" s="4"/>
      <c r="BS6095" s="4"/>
      <c r="BT6095" s="3"/>
      <c r="BU6095" s="3"/>
    </row>
    <row r="6096" spans="1:73" ht="15.75">
      <c r="A6096" s="7"/>
      <c r="BR6096" s="4"/>
      <c r="BS6096" s="4"/>
      <c r="BT6096" s="3"/>
      <c r="BU6096" s="3"/>
    </row>
    <row r="6097" spans="1:73" ht="15.75">
      <c r="A6097" s="7"/>
      <c r="BR6097" s="4"/>
      <c r="BS6097" s="4"/>
      <c r="BT6097" s="3"/>
      <c r="BU6097" s="3"/>
    </row>
    <row r="6098" spans="1:73" ht="15.75">
      <c r="A6098" s="7"/>
      <c r="BR6098" s="4"/>
      <c r="BS6098" s="4"/>
      <c r="BT6098" s="3"/>
      <c r="BU6098" s="3"/>
    </row>
    <row r="6099" spans="1:73" ht="15.75">
      <c r="A6099" s="7"/>
      <c r="BR6099" s="4"/>
      <c r="BS6099" s="4"/>
      <c r="BT6099" s="3"/>
      <c r="BU6099" s="3"/>
    </row>
    <row r="6100" spans="1:73" ht="15.75">
      <c r="A6100" s="7"/>
      <c r="BR6100" s="4"/>
      <c r="BS6100" s="4"/>
      <c r="BT6100" s="3"/>
      <c r="BU6100" s="3"/>
    </row>
    <row r="6101" spans="1:73" ht="15.75">
      <c r="A6101" s="7"/>
      <c r="BR6101" s="4"/>
      <c r="BS6101" s="4"/>
      <c r="BT6101" s="3"/>
      <c r="BU6101" s="3"/>
    </row>
    <row r="6102" spans="1:73" ht="15.75">
      <c r="A6102" s="7"/>
      <c r="BR6102" s="4"/>
      <c r="BS6102" s="4"/>
      <c r="BT6102" s="3"/>
      <c r="BU6102" s="3"/>
    </row>
    <row r="6103" spans="1:73" ht="15.75">
      <c r="A6103" s="7"/>
      <c r="BR6103" s="4"/>
      <c r="BS6103" s="4"/>
      <c r="BT6103" s="3"/>
      <c r="BU6103" s="3"/>
    </row>
    <row r="6104" spans="1:73" ht="15.75">
      <c r="A6104" s="7"/>
      <c r="BR6104" s="4"/>
      <c r="BS6104" s="4"/>
      <c r="BT6104" s="3"/>
      <c r="BU6104" s="3"/>
    </row>
    <row r="6105" spans="1:73" ht="15.75">
      <c r="A6105" s="7"/>
      <c r="BR6105" s="4"/>
      <c r="BS6105" s="4"/>
      <c r="BT6105" s="3"/>
      <c r="BU6105" s="3"/>
    </row>
    <row r="6106" spans="1:73" ht="15.75">
      <c r="A6106" s="7"/>
      <c r="BR6106" s="4"/>
      <c r="BS6106" s="4"/>
      <c r="BT6106" s="3"/>
      <c r="BU6106" s="3"/>
    </row>
    <row r="6107" spans="1:73" ht="15.75">
      <c r="A6107" s="7"/>
      <c r="BR6107" s="4"/>
      <c r="BS6107" s="4"/>
      <c r="BT6107" s="3"/>
      <c r="BU6107" s="3"/>
    </row>
    <row r="6108" spans="1:73" ht="15.75">
      <c r="A6108" s="7"/>
      <c r="BR6108" s="4"/>
      <c r="BS6108" s="4"/>
      <c r="BT6108" s="3"/>
      <c r="BU6108" s="3"/>
    </row>
    <row r="6109" spans="1:73" ht="15.75">
      <c r="A6109" s="7"/>
      <c r="BR6109" s="4"/>
      <c r="BS6109" s="4"/>
      <c r="BT6109" s="3"/>
      <c r="BU6109" s="3"/>
    </row>
    <row r="6110" spans="1:73" ht="15.75">
      <c r="A6110" s="7"/>
      <c r="BR6110" s="4"/>
      <c r="BS6110" s="4"/>
      <c r="BT6110" s="3"/>
      <c r="BU6110" s="3"/>
    </row>
    <row r="6111" spans="1:73" ht="15.75">
      <c r="A6111" s="7"/>
      <c r="BR6111" s="4"/>
      <c r="BS6111" s="4"/>
      <c r="BT6111" s="3"/>
      <c r="BU6111" s="3"/>
    </row>
    <row r="6112" spans="1:73" ht="15.75">
      <c r="A6112" s="7"/>
      <c r="BR6112" s="4"/>
      <c r="BS6112" s="4"/>
      <c r="BT6112" s="3"/>
      <c r="BU6112" s="3"/>
    </row>
    <row r="6113" spans="1:73" ht="15.75">
      <c r="A6113" s="7"/>
      <c r="BR6113" s="4"/>
      <c r="BS6113" s="4"/>
      <c r="BT6113" s="3"/>
      <c r="BU6113" s="3"/>
    </row>
    <row r="6114" spans="1:73" ht="15.75">
      <c r="A6114" s="7"/>
      <c r="BR6114" s="4"/>
      <c r="BS6114" s="4"/>
      <c r="BT6114" s="3"/>
      <c r="BU6114" s="3"/>
    </row>
    <row r="6115" spans="1:73" ht="15.75">
      <c r="A6115" s="7"/>
      <c r="BR6115" s="4"/>
      <c r="BS6115" s="4"/>
      <c r="BT6115" s="3"/>
      <c r="BU6115" s="3"/>
    </row>
    <row r="6116" spans="1:73" ht="15.75">
      <c r="A6116" s="7"/>
      <c r="BR6116" s="4"/>
      <c r="BS6116" s="4"/>
      <c r="BT6116" s="3"/>
      <c r="BU6116" s="3"/>
    </row>
    <row r="6117" spans="1:73" ht="15.75">
      <c r="A6117" s="7"/>
      <c r="BR6117" s="4"/>
      <c r="BS6117" s="4"/>
      <c r="BT6117" s="3"/>
      <c r="BU6117" s="3"/>
    </row>
    <row r="6118" spans="1:73" ht="15.75">
      <c r="A6118" s="7"/>
      <c r="BR6118" s="4"/>
      <c r="BS6118" s="4"/>
      <c r="BT6118" s="3"/>
      <c r="BU6118" s="3"/>
    </row>
    <row r="6119" spans="1:73" ht="15.75">
      <c r="A6119" s="7"/>
      <c r="BR6119" s="4"/>
      <c r="BS6119" s="4"/>
      <c r="BT6119" s="3"/>
      <c r="BU6119" s="3"/>
    </row>
    <row r="6120" spans="1:73" ht="15.75">
      <c r="A6120" s="7"/>
      <c r="BR6120" s="4"/>
      <c r="BS6120" s="4"/>
      <c r="BT6120" s="3"/>
      <c r="BU6120" s="3"/>
    </row>
    <row r="6121" spans="1:73" ht="15.75">
      <c r="A6121" s="7"/>
      <c r="BR6121" s="4"/>
      <c r="BS6121" s="4"/>
      <c r="BT6121" s="3"/>
      <c r="BU6121" s="3"/>
    </row>
    <row r="6122" spans="1:73" ht="15.75">
      <c r="A6122" s="7"/>
      <c r="BR6122" s="4"/>
      <c r="BS6122" s="4"/>
      <c r="BT6122" s="3"/>
      <c r="BU6122" s="3"/>
    </row>
    <row r="6123" spans="1:73" ht="15.75">
      <c r="A6123" s="7"/>
      <c r="BR6123" s="4"/>
      <c r="BS6123" s="4"/>
      <c r="BT6123" s="3"/>
      <c r="BU6123" s="3"/>
    </row>
    <row r="6124" spans="1:73" ht="15.75">
      <c r="A6124" s="7"/>
      <c r="BR6124" s="4"/>
      <c r="BS6124" s="4"/>
      <c r="BT6124" s="3"/>
      <c r="BU6124" s="3"/>
    </row>
    <row r="6125" spans="1:73" ht="15.75">
      <c r="A6125" s="7"/>
      <c r="BR6125" s="4"/>
      <c r="BS6125" s="4"/>
      <c r="BT6125" s="3"/>
      <c r="BU6125" s="3"/>
    </row>
    <row r="6126" spans="1:73" ht="15.75">
      <c r="A6126" s="7"/>
      <c r="BR6126" s="4"/>
      <c r="BS6126" s="4"/>
      <c r="BT6126" s="3"/>
      <c r="BU6126" s="3"/>
    </row>
    <row r="6127" spans="1:73" ht="15.75">
      <c r="A6127" s="7"/>
      <c r="BR6127" s="4"/>
      <c r="BS6127" s="4"/>
      <c r="BT6127" s="3"/>
      <c r="BU6127" s="3"/>
    </row>
    <row r="6128" spans="1:73" ht="15.75">
      <c r="A6128" s="7"/>
      <c r="BR6128" s="4"/>
      <c r="BS6128" s="4"/>
      <c r="BT6128" s="3"/>
      <c r="BU6128" s="3"/>
    </row>
    <row r="6129" spans="1:73" ht="15.75">
      <c r="A6129" s="7"/>
      <c r="BR6129" s="4"/>
      <c r="BS6129" s="4"/>
      <c r="BT6129" s="3"/>
      <c r="BU6129" s="3"/>
    </row>
    <row r="6130" spans="1:73" ht="15.75">
      <c r="A6130" s="7"/>
      <c r="BR6130" s="4"/>
      <c r="BS6130" s="4"/>
      <c r="BT6130" s="3"/>
      <c r="BU6130" s="3"/>
    </row>
    <row r="6131" spans="1:73" ht="15.75">
      <c r="A6131" s="7"/>
      <c r="BR6131" s="4"/>
      <c r="BS6131" s="4"/>
      <c r="BT6131" s="3"/>
      <c r="BU6131" s="3"/>
    </row>
    <row r="6132" spans="1:73" ht="15.75">
      <c r="A6132" s="7"/>
      <c r="BR6132" s="4"/>
      <c r="BS6132" s="4"/>
      <c r="BT6132" s="3"/>
      <c r="BU6132" s="3"/>
    </row>
    <row r="6133" spans="1:73" ht="15.75">
      <c r="A6133" s="7"/>
      <c r="BR6133" s="4"/>
      <c r="BS6133" s="4"/>
      <c r="BT6133" s="3"/>
      <c r="BU6133" s="3"/>
    </row>
    <row r="6134" spans="1:73" ht="15.75">
      <c r="A6134" s="7"/>
      <c r="BR6134" s="4"/>
      <c r="BS6134" s="4"/>
      <c r="BT6134" s="3"/>
      <c r="BU6134" s="3"/>
    </row>
    <row r="6135" spans="1:73" ht="15.75">
      <c r="A6135" s="7"/>
      <c r="BR6135" s="4"/>
      <c r="BS6135" s="4"/>
      <c r="BT6135" s="3"/>
      <c r="BU6135" s="3"/>
    </row>
    <row r="6136" spans="1:73" ht="15.75">
      <c r="A6136" s="7"/>
      <c r="BR6136" s="4"/>
      <c r="BS6136" s="4"/>
      <c r="BT6136" s="3"/>
      <c r="BU6136" s="3"/>
    </row>
    <row r="6137" spans="1:73" ht="15.75">
      <c r="A6137" s="7"/>
      <c r="BR6137" s="4"/>
      <c r="BS6137" s="4"/>
      <c r="BT6137" s="3"/>
      <c r="BU6137" s="3"/>
    </row>
    <row r="6138" spans="1:73" ht="15.75">
      <c r="A6138" s="7"/>
      <c r="BR6138" s="4"/>
      <c r="BS6138" s="4"/>
      <c r="BT6138" s="3"/>
      <c r="BU6138" s="3"/>
    </row>
    <row r="6139" spans="1:73" ht="15.75">
      <c r="A6139" s="7"/>
      <c r="BR6139" s="4"/>
      <c r="BS6139" s="4"/>
      <c r="BT6139" s="3"/>
      <c r="BU6139" s="3"/>
    </row>
    <row r="6140" spans="1:73" ht="15.75">
      <c r="A6140" s="7"/>
      <c r="BR6140" s="4"/>
      <c r="BS6140" s="4"/>
      <c r="BT6140" s="3"/>
      <c r="BU6140" s="3"/>
    </row>
    <row r="6141" spans="1:73" ht="15.75">
      <c r="A6141" s="7"/>
      <c r="BR6141" s="4"/>
      <c r="BS6141" s="4"/>
      <c r="BT6141" s="3"/>
      <c r="BU6141" s="3"/>
    </row>
    <row r="6142" spans="1:73" ht="15.75">
      <c r="A6142" s="7"/>
      <c r="BR6142" s="4"/>
      <c r="BS6142" s="4"/>
      <c r="BT6142" s="3"/>
      <c r="BU6142" s="3"/>
    </row>
    <row r="6143" spans="1:73" ht="15.75">
      <c r="A6143" s="7"/>
      <c r="BR6143" s="4"/>
      <c r="BS6143" s="4"/>
      <c r="BT6143" s="3"/>
      <c r="BU6143" s="3"/>
    </row>
    <row r="6144" spans="1:73" ht="15.75">
      <c r="A6144" s="7"/>
      <c r="BR6144" s="4"/>
      <c r="BS6144" s="4"/>
      <c r="BT6144" s="3"/>
      <c r="BU6144" s="3"/>
    </row>
    <row r="6145" spans="1:73" ht="15.75">
      <c r="A6145" s="7"/>
      <c r="BR6145" s="4"/>
      <c r="BS6145" s="4"/>
      <c r="BT6145" s="3"/>
      <c r="BU6145" s="3"/>
    </row>
    <row r="6146" spans="1:73" ht="15.75">
      <c r="A6146" s="7"/>
      <c r="BR6146" s="4"/>
      <c r="BS6146" s="4"/>
      <c r="BT6146" s="3"/>
      <c r="BU6146" s="3"/>
    </row>
    <row r="6147" spans="1:73" ht="15.75">
      <c r="A6147" s="7"/>
      <c r="BR6147" s="4"/>
      <c r="BS6147" s="4"/>
      <c r="BT6147" s="3"/>
      <c r="BU6147" s="3"/>
    </row>
    <row r="6148" spans="1:73" ht="15.75">
      <c r="A6148" s="7"/>
      <c r="BR6148" s="4"/>
      <c r="BS6148" s="4"/>
      <c r="BT6148" s="3"/>
      <c r="BU6148" s="3"/>
    </row>
    <row r="6149" spans="1:73" ht="15.75">
      <c r="A6149" s="7"/>
      <c r="BR6149" s="4"/>
      <c r="BS6149" s="4"/>
      <c r="BT6149" s="3"/>
      <c r="BU6149" s="3"/>
    </row>
    <row r="6150" spans="1:73" ht="15.75">
      <c r="A6150" s="7"/>
      <c r="BR6150" s="4"/>
      <c r="BS6150" s="4"/>
      <c r="BT6150" s="3"/>
      <c r="BU6150" s="3"/>
    </row>
    <row r="6151" spans="1:73" ht="15.75">
      <c r="A6151" s="7"/>
      <c r="BR6151" s="4"/>
      <c r="BS6151" s="4"/>
      <c r="BT6151" s="3"/>
      <c r="BU6151" s="3"/>
    </row>
    <row r="6152" spans="1:73" ht="15.75">
      <c r="A6152" s="7"/>
      <c r="BR6152" s="4"/>
      <c r="BS6152" s="4"/>
      <c r="BT6152" s="3"/>
      <c r="BU6152" s="3"/>
    </row>
    <row r="6153" spans="1:73" ht="15.75">
      <c r="A6153" s="7"/>
      <c r="BR6153" s="4"/>
      <c r="BS6153" s="4"/>
      <c r="BT6153" s="3"/>
      <c r="BU6153" s="3"/>
    </row>
    <row r="6154" spans="1:73" ht="15.75">
      <c r="A6154" s="7"/>
      <c r="BR6154" s="4"/>
      <c r="BS6154" s="4"/>
      <c r="BT6154" s="3"/>
      <c r="BU6154" s="3"/>
    </row>
    <row r="6155" spans="1:73" ht="15.75">
      <c r="A6155" s="7"/>
      <c r="BR6155" s="4"/>
      <c r="BS6155" s="4"/>
      <c r="BT6155" s="3"/>
      <c r="BU6155" s="3"/>
    </row>
    <row r="6156" spans="1:73" ht="15.75">
      <c r="A6156" s="7"/>
      <c r="BR6156" s="4"/>
      <c r="BS6156" s="4"/>
      <c r="BT6156" s="3"/>
      <c r="BU6156" s="3"/>
    </row>
    <row r="6157" spans="1:73" ht="15.75">
      <c r="A6157" s="7"/>
      <c r="BR6157" s="4"/>
      <c r="BS6157" s="4"/>
      <c r="BT6157" s="3"/>
      <c r="BU6157" s="3"/>
    </row>
    <row r="6158" spans="1:73" ht="15.75">
      <c r="A6158" s="7"/>
      <c r="BR6158" s="4"/>
      <c r="BS6158" s="4"/>
      <c r="BT6158" s="3"/>
      <c r="BU6158" s="3"/>
    </row>
    <row r="6159" spans="1:73" ht="15.75">
      <c r="A6159" s="7"/>
      <c r="BR6159" s="4"/>
      <c r="BS6159" s="4"/>
      <c r="BT6159" s="3"/>
      <c r="BU6159" s="3"/>
    </row>
    <row r="6160" spans="1:73" ht="15.75">
      <c r="A6160" s="7"/>
      <c r="BR6160" s="4"/>
      <c r="BS6160" s="4"/>
      <c r="BT6160" s="3"/>
      <c r="BU6160" s="3"/>
    </row>
    <row r="6161" spans="1:73" ht="15.75">
      <c r="A6161" s="7"/>
      <c r="BR6161" s="4"/>
      <c r="BS6161" s="4"/>
      <c r="BT6161" s="3"/>
      <c r="BU6161" s="3"/>
    </row>
    <row r="6162" spans="1:73" ht="15.75">
      <c r="A6162" s="7"/>
      <c r="BR6162" s="4"/>
      <c r="BS6162" s="4"/>
      <c r="BT6162" s="3"/>
      <c r="BU6162" s="3"/>
    </row>
    <row r="6163" spans="1:73" ht="15.75">
      <c r="A6163" s="7"/>
      <c r="BR6163" s="4"/>
      <c r="BS6163" s="4"/>
      <c r="BT6163" s="3"/>
      <c r="BU6163" s="3"/>
    </row>
    <row r="6164" spans="1:73" ht="15.75">
      <c r="A6164" s="7"/>
      <c r="BR6164" s="4"/>
      <c r="BS6164" s="4"/>
      <c r="BT6164" s="3"/>
      <c r="BU6164" s="3"/>
    </row>
    <row r="6165" spans="1:73" ht="15.75">
      <c r="A6165" s="7"/>
      <c r="BR6165" s="4"/>
      <c r="BS6165" s="4"/>
      <c r="BT6165" s="3"/>
      <c r="BU6165" s="3"/>
    </row>
    <row r="6166" spans="1:73" ht="15.75">
      <c r="A6166" s="7"/>
      <c r="BR6166" s="4"/>
      <c r="BS6166" s="4"/>
      <c r="BT6166" s="3"/>
      <c r="BU6166" s="3"/>
    </row>
    <row r="6167" spans="1:73" ht="15.75">
      <c r="A6167" s="7"/>
      <c r="BR6167" s="4"/>
      <c r="BS6167" s="4"/>
      <c r="BT6167" s="3"/>
      <c r="BU6167" s="3"/>
    </row>
    <row r="6168" spans="1:73" ht="15.75">
      <c r="A6168" s="7"/>
      <c r="BR6168" s="4"/>
      <c r="BS6168" s="4"/>
      <c r="BT6168" s="3"/>
      <c r="BU6168" s="3"/>
    </row>
    <row r="6169" spans="1:73" ht="15.75">
      <c r="A6169" s="7"/>
      <c r="BR6169" s="4"/>
      <c r="BS6169" s="4"/>
      <c r="BT6169" s="3"/>
      <c r="BU6169" s="3"/>
    </row>
    <row r="6170" spans="1:73" ht="15.75">
      <c r="A6170" s="7"/>
      <c r="BR6170" s="4"/>
      <c r="BS6170" s="4"/>
      <c r="BT6170" s="3"/>
      <c r="BU6170" s="3"/>
    </row>
    <row r="6171" spans="1:73" ht="15.75">
      <c r="A6171" s="7"/>
      <c r="BR6171" s="4"/>
      <c r="BS6171" s="4"/>
      <c r="BT6171" s="3"/>
      <c r="BU6171" s="3"/>
    </row>
    <row r="6172" spans="1:73" ht="15.75">
      <c r="A6172" s="7"/>
      <c r="BR6172" s="4"/>
      <c r="BS6172" s="4"/>
      <c r="BT6172" s="3"/>
      <c r="BU6172" s="3"/>
    </row>
    <row r="6173" spans="1:73" ht="15.75">
      <c r="A6173" s="7"/>
      <c r="BR6173" s="4"/>
      <c r="BS6173" s="4"/>
      <c r="BT6173" s="3"/>
      <c r="BU6173" s="3"/>
    </row>
    <row r="6174" spans="1:73" ht="15.75">
      <c r="A6174" s="7"/>
      <c r="BR6174" s="4"/>
      <c r="BS6174" s="4"/>
      <c r="BT6174" s="3"/>
      <c r="BU6174" s="3"/>
    </row>
    <row r="6175" spans="1:73" ht="15.75">
      <c r="A6175" s="7"/>
      <c r="BR6175" s="4"/>
      <c r="BS6175" s="4"/>
      <c r="BT6175" s="3"/>
      <c r="BU6175" s="3"/>
    </row>
    <row r="6176" spans="1:73" ht="15.75">
      <c r="A6176" s="7"/>
      <c r="BR6176" s="4"/>
      <c r="BS6176" s="4"/>
      <c r="BT6176" s="3"/>
      <c r="BU6176" s="3"/>
    </row>
    <row r="6177" spans="1:73" ht="15.75">
      <c r="A6177" s="7"/>
      <c r="BR6177" s="4"/>
      <c r="BS6177" s="4"/>
      <c r="BT6177" s="3"/>
      <c r="BU6177" s="3"/>
    </row>
    <row r="6178" spans="1:73" ht="15.75">
      <c r="A6178" s="7"/>
      <c r="BR6178" s="4"/>
      <c r="BS6178" s="4"/>
      <c r="BT6178" s="3"/>
      <c r="BU6178" s="3"/>
    </row>
    <row r="6179" spans="1:73" ht="15.75">
      <c r="A6179" s="7"/>
      <c r="BR6179" s="4"/>
      <c r="BS6179" s="4"/>
      <c r="BT6179" s="3"/>
      <c r="BU6179" s="3"/>
    </row>
    <row r="6180" spans="1:73" ht="15.75">
      <c r="A6180" s="7"/>
      <c r="BR6180" s="4"/>
      <c r="BS6180" s="4"/>
      <c r="BT6180" s="3"/>
      <c r="BU6180" s="3"/>
    </row>
    <row r="6181" spans="1:73" ht="15.75">
      <c r="A6181" s="7"/>
      <c r="BR6181" s="4"/>
      <c r="BS6181" s="4"/>
      <c r="BT6181" s="3"/>
      <c r="BU6181" s="3"/>
    </row>
    <row r="6182" spans="1:73" ht="15.75">
      <c r="A6182" s="7"/>
      <c r="BR6182" s="4"/>
      <c r="BS6182" s="4"/>
      <c r="BT6182" s="3"/>
      <c r="BU6182" s="3"/>
    </row>
    <row r="6183" spans="1:73" ht="15.75">
      <c r="A6183" s="7"/>
      <c r="BR6183" s="4"/>
      <c r="BS6183" s="4"/>
      <c r="BT6183" s="3"/>
      <c r="BU6183" s="3"/>
    </row>
    <row r="6184" spans="1:73" ht="15.75">
      <c r="A6184" s="7"/>
      <c r="BR6184" s="4"/>
      <c r="BS6184" s="4"/>
      <c r="BT6184" s="3"/>
      <c r="BU6184" s="3"/>
    </row>
    <row r="6185" spans="1:73" ht="15.75">
      <c r="A6185" s="7"/>
      <c r="BR6185" s="4"/>
      <c r="BS6185" s="4"/>
      <c r="BT6185" s="3"/>
      <c r="BU6185" s="3"/>
    </row>
    <row r="6186" spans="1:73" ht="15.75">
      <c r="A6186" s="7"/>
      <c r="BR6186" s="4"/>
      <c r="BS6186" s="4"/>
      <c r="BT6186" s="3"/>
      <c r="BU6186" s="3"/>
    </row>
    <row r="6187" spans="1:73" ht="15.75">
      <c r="A6187" s="7"/>
      <c r="BR6187" s="4"/>
      <c r="BS6187" s="4"/>
      <c r="BT6187" s="3"/>
      <c r="BU6187" s="3"/>
    </row>
    <row r="6188" spans="1:73" ht="15.75">
      <c r="A6188" s="7"/>
      <c r="BR6188" s="4"/>
      <c r="BS6188" s="4"/>
      <c r="BT6188" s="3"/>
      <c r="BU6188" s="3"/>
    </row>
    <row r="6189" spans="1:73" ht="15.75">
      <c r="A6189" s="7"/>
      <c r="BR6189" s="4"/>
      <c r="BS6189" s="4"/>
      <c r="BT6189" s="3"/>
      <c r="BU6189" s="3"/>
    </row>
    <row r="6190" spans="1:73" ht="15.75">
      <c r="A6190" s="7"/>
      <c r="BR6190" s="4"/>
      <c r="BS6190" s="4"/>
      <c r="BT6190" s="3"/>
      <c r="BU6190" s="3"/>
    </row>
    <row r="6191" spans="1:73" ht="15.75">
      <c r="A6191" s="7"/>
      <c r="BR6191" s="4"/>
      <c r="BS6191" s="4"/>
      <c r="BT6191" s="3"/>
      <c r="BU6191" s="3"/>
    </row>
    <row r="6192" spans="1:73" ht="15.75">
      <c r="A6192" s="7"/>
      <c r="BR6192" s="4"/>
      <c r="BS6192" s="4"/>
      <c r="BT6192" s="3"/>
      <c r="BU6192" s="3"/>
    </row>
    <row r="6193" spans="1:73" ht="15.75">
      <c r="A6193" s="7"/>
      <c r="BR6193" s="4"/>
      <c r="BS6193" s="4"/>
      <c r="BT6193" s="3"/>
      <c r="BU6193" s="3"/>
    </row>
    <row r="6194" spans="1:73" ht="15.75">
      <c r="A6194" s="7"/>
      <c r="BR6194" s="4"/>
      <c r="BS6194" s="4"/>
      <c r="BT6194" s="3"/>
      <c r="BU6194" s="3"/>
    </row>
    <row r="6195" spans="1:73" ht="15.75">
      <c r="A6195" s="7"/>
      <c r="BR6195" s="4"/>
      <c r="BS6195" s="4"/>
      <c r="BT6195" s="3"/>
      <c r="BU6195" s="3"/>
    </row>
    <row r="6196" spans="1:73" ht="15.75">
      <c r="A6196" s="7"/>
      <c r="BR6196" s="4"/>
      <c r="BS6196" s="4"/>
      <c r="BT6196" s="3"/>
      <c r="BU6196" s="3"/>
    </row>
    <row r="6197" spans="1:73" ht="15.75">
      <c r="A6197" s="7"/>
      <c r="BR6197" s="4"/>
      <c r="BS6197" s="4"/>
      <c r="BT6197" s="3"/>
      <c r="BU6197" s="3"/>
    </row>
    <row r="6198" spans="1:73" ht="15.75">
      <c r="A6198" s="7"/>
      <c r="BR6198" s="4"/>
      <c r="BS6198" s="4"/>
      <c r="BT6198" s="3"/>
      <c r="BU6198" s="3"/>
    </row>
    <row r="6199" spans="1:73" ht="15.75">
      <c r="A6199" s="7"/>
      <c r="BR6199" s="4"/>
      <c r="BS6199" s="4"/>
      <c r="BT6199" s="3"/>
      <c r="BU6199" s="3"/>
    </row>
    <row r="6200" spans="1:73" ht="15.75">
      <c r="A6200" s="7"/>
      <c r="BR6200" s="4"/>
      <c r="BS6200" s="4"/>
      <c r="BT6200" s="3"/>
      <c r="BU6200" s="3"/>
    </row>
    <row r="6201" spans="1:73" ht="15.75">
      <c r="A6201" s="7"/>
      <c r="BR6201" s="4"/>
      <c r="BS6201" s="4"/>
      <c r="BT6201" s="3"/>
      <c r="BU6201" s="3"/>
    </row>
    <row r="6202" spans="1:73" ht="15.75">
      <c r="A6202" s="7"/>
      <c r="BR6202" s="4"/>
      <c r="BS6202" s="4"/>
      <c r="BT6202" s="3"/>
      <c r="BU6202" s="3"/>
    </row>
    <row r="6203" spans="1:73" ht="15.75">
      <c r="A6203" s="7"/>
      <c r="BR6203" s="4"/>
      <c r="BS6203" s="4"/>
      <c r="BT6203" s="3"/>
      <c r="BU6203" s="3"/>
    </row>
    <row r="6204" spans="1:73" ht="15.75">
      <c r="A6204" s="7"/>
      <c r="BR6204" s="4"/>
      <c r="BS6204" s="4"/>
      <c r="BT6204" s="3"/>
      <c r="BU6204" s="3"/>
    </row>
    <row r="6205" spans="1:73" ht="15.75">
      <c r="A6205" s="7"/>
      <c r="BR6205" s="4"/>
      <c r="BS6205" s="4"/>
      <c r="BT6205" s="3"/>
      <c r="BU6205" s="3"/>
    </row>
    <row r="6206" spans="1:73" ht="15.75">
      <c r="A6206" s="7"/>
      <c r="BR6206" s="4"/>
      <c r="BS6206" s="4"/>
      <c r="BT6206" s="3"/>
      <c r="BU6206" s="3"/>
    </row>
    <row r="6207" spans="1:73" ht="15.75">
      <c r="A6207" s="7"/>
      <c r="BR6207" s="4"/>
      <c r="BS6207" s="4"/>
      <c r="BT6207" s="3"/>
      <c r="BU6207" s="3"/>
    </row>
    <row r="6208" spans="1:73" ht="15.75">
      <c r="A6208" s="7"/>
      <c r="BR6208" s="4"/>
      <c r="BS6208" s="4"/>
      <c r="BT6208" s="3"/>
      <c r="BU6208" s="3"/>
    </row>
    <row r="6209" spans="1:73" ht="15.75">
      <c r="A6209" s="7"/>
      <c r="BR6209" s="4"/>
      <c r="BS6209" s="4"/>
      <c r="BT6209" s="3"/>
      <c r="BU6209" s="3"/>
    </row>
    <row r="6210" spans="1:73" ht="15.75">
      <c r="A6210" s="7"/>
      <c r="BR6210" s="4"/>
      <c r="BS6210" s="4"/>
      <c r="BT6210" s="3"/>
      <c r="BU6210" s="3"/>
    </row>
    <row r="6211" spans="1:73" ht="15.75">
      <c r="A6211" s="7"/>
      <c r="BR6211" s="4"/>
      <c r="BS6211" s="4"/>
      <c r="BT6211" s="3"/>
      <c r="BU6211" s="3"/>
    </row>
    <row r="6212" spans="1:73" ht="15.75">
      <c r="A6212" s="7"/>
      <c r="BR6212" s="4"/>
      <c r="BS6212" s="4"/>
      <c r="BT6212" s="3"/>
      <c r="BU6212" s="3"/>
    </row>
    <row r="6213" spans="1:73" ht="15.75">
      <c r="A6213" s="7"/>
      <c r="BR6213" s="4"/>
      <c r="BS6213" s="4"/>
      <c r="BT6213" s="3"/>
      <c r="BU6213" s="3"/>
    </row>
    <row r="6214" spans="1:73" ht="15.75">
      <c r="A6214" s="7"/>
      <c r="BR6214" s="4"/>
      <c r="BS6214" s="4"/>
      <c r="BT6214" s="3"/>
      <c r="BU6214" s="3"/>
    </row>
    <row r="6215" spans="1:73" ht="15.75">
      <c r="A6215" s="7"/>
      <c r="BR6215" s="4"/>
      <c r="BS6215" s="4"/>
      <c r="BT6215" s="3"/>
      <c r="BU6215" s="3"/>
    </row>
    <row r="6216" spans="1:73" ht="15.75">
      <c r="A6216" s="7"/>
      <c r="BR6216" s="4"/>
      <c r="BS6216" s="4"/>
      <c r="BT6216" s="3"/>
      <c r="BU6216" s="3"/>
    </row>
    <row r="6217" spans="1:73" ht="15.75">
      <c r="A6217" s="7"/>
      <c r="BR6217" s="4"/>
      <c r="BS6217" s="4"/>
      <c r="BT6217" s="3"/>
      <c r="BU6217" s="3"/>
    </row>
    <row r="6218" spans="1:73" ht="15.75">
      <c r="A6218" s="7"/>
      <c r="BR6218" s="4"/>
      <c r="BS6218" s="4"/>
      <c r="BT6218" s="3"/>
      <c r="BU6218" s="3"/>
    </row>
    <row r="6219" spans="1:73" ht="15.75">
      <c r="A6219" s="7"/>
      <c r="BR6219" s="4"/>
      <c r="BS6219" s="4"/>
      <c r="BT6219" s="3"/>
      <c r="BU6219" s="3"/>
    </row>
    <row r="6220" spans="1:73" ht="15.75">
      <c r="A6220" s="7"/>
      <c r="BR6220" s="4"/>
      <c r="BS6220" s="4"/>
      <c r="BT6220" s="3"/>
      <c r="BU6220" s="3"/>
    </row>
    <row r="6221" spans="1:73" ht="15.75">
      <c r="A6221" s="7"/>
      <c r="BR6221" s="4"/>
      <c r="BS6221" s="4"/>
      <c r="BT6221" s="3"/>
      <c r="BU6221" s="3"/>
    </row>
    <row r="6222" spans="1:73" ht="15.75">
      <c r="A6222" s="7"/>
      <c r="BR6222" s="4"/>
      <c r="BS6222" s="4"/>
      <c r="BT6222" s="3"/>
      <c r="BU6222" s="3"/>
    </row>
    <row r="6223" spans="1:73" ht="15.75">
      <c r="A6223" s="7"/>
      <c r="BR6223" s="4"/>
      <c r="BS6223" s="4"/>
      <c r="BT6223" s="3"/>
      <c r="BU6223" s="3"/>
    </row>
    <row r="6224" spans="1:73" ht="15.75">
      <c r="A6224" s="7"/>
      <c r="BR6224" s="4"/>
      <c r="BS6224" s="4"/>
      <c r="BT6224" s="3"/>
      <c r="BU6224" s="3"/>
    </row>
    <row r="6225" spans="1:73" ht="15.75">
      <c r="A6225" s="7"/>
      <c r="BR6225" s="4"/>
      <c r="BS6225" s="4"/>
      <c r="BT6225" s="3"/>
      <c r="BU6225" s="3"/>
    </row>
    <row r="6226" spans="1:73" ht="15.75">
      <c r="A6226" s="7"/>
      <c r="BR6226" s="4"/>
      <c r="BS6226" s="4"/>
      <c r="BT6226" s="3"/>
      <c r="BU6226" s="3"/>
    </row>
    <row r="6227" spans="1:73" ht="15.75">
      <c r="A6227" s="7"/>
      <c r="BR6227" s="4"/>
      <c r="BS6227" s="4"/>
      <c r="BT6227" s="3"/>
      <c r="BU6227" s="3"/>
    </row>
    <row r="6228" spans="1:73" ht="15.75">
      <c r="A6228" s="7"/>
      <c r="BR6228" s="4"/>
      <c r="BS6228" s="4"/>
      <c r="BT6228" s="3"/>
      <c r="BU6228" s="3"/>
    </row>
    <row r="6229" spans="1:73" ht="15.75">
      <c r="A6229" s="7"/>
      <c r="BR6229" s="4"/>
      <c r="BS6229" s="4"/>
      <c r="BT6229" s="3"/>
      <c r="BU6229" s="3"/>
    </row>
    <row r="6230" spans="1:73" ht="15.75">
      <c r="A6230" s="7"/>
      <c r="BR6230" s="4"/>
      <c r="BS6230" s="4"/>
      <c r="BT6230" s="3"/>
      <c r="BU6230" s="3"/>
    </row>
    <row r="6231" spans="1:73" ht="15.75">
      <c r="A6231" s="7"/>
      <c r="BR6231" s="4"/>
      <c r="BS6231" s="4"/>
      <c r="BT6231" s="3"/>
      <c r="BU6231" s="3"/>
    </row>
    <row r="6232" spans="1:73" ht="15.75">
      <c r="A6232" s="7"/>
      <c r="BR6232" s="4"/>
      <c r="BS6232" s="4"/>
      <c r="BT6232" s="3"/>
      <c r="BU6232" s="3"/>
    </row>
    <row r="6233" spans="1:73" ht="15.75">
      <c r="A6233" s="7"/>
      <c r="BR6233" s="4"/>
      <c r="BS6233" s="4"/>
      <c r="BT6233" s="3"/>
      <c r="BU6233" s="3"/>
    </row>
    <row r="6234" spans="1:73" ht="15.75">
      <c r="A6234" s="7"/>
      <c r="BR6234" s="4"/>
      <c r="BS6234" s="4"/>
      <c r="BT6234" s="3"/>
      <c r="BU6234" s="3"/>
    </row>
    <row r="6235" spans="1:73" ht="15.75">
      <c r="A6235" s="7"/>
      <c r="BR6235" s="4"/>
      <c r="BS6235" s="4"/>
      <c r="BT6235" s="3"/>
      <c r="BU6235" s="3"/>
    </row>
    <row r="6236" spans="1:73" ht="15.75">
      <c r="A6236" s="7"/>
      <c r="BR6236" s="4"/>
      <c r="BS6236" s="4"/>
      <c r="BT6236" s="3"/>
      <c r="BU6236" s="3"/>
    </row>
    <row r="6237" spans="1:73" ht="15.75">
      <c r="A6237" s="7"/>
      <c r="BR6237" s="4"/>
      <c r="BS6237" s="4"/>
      <c r="BT6237" s="3"/>
      <c r="BU6237" s="3"/>
    </row>
    <row r="6238" spans="1:73" ht="15.75">
      <c r="A6238" s="7"/>
      <c r="BR6238" s="4"/>
      <c r="BS6238" s="4"/>
      <c r="BT6238" s="3"/>
      <c r="BU6238" s="3"/>
    </row>
    <row r="6239" spans="1:73" ht="15.75">
      <c r="A6239" s="7"/>
      <c r="BR6239" s="4"/>
      <c r="BS6239" s="4"/>
      <c r="BT6239" s="3"/>
      <c r="BU6239" s="3"/>
    </row>
    <row r="6240" spans="1:73" ht="15.75">
      <c r="A6240" s="7"/>
      <c r="BR6240" s="4"/>
      <c r="BS6240" s="4"/>
      <c r="BT6240" s="3"/>
      <c r="BU6240" s="3"/>
    </row>
    <row r="6241" spans="1:73" ht="15.75">
      <c r="A6241" s="7"/>
      <c r="BR6241" s="4"/>
      <c r="BS6241" s="4"/>
      <c r="BT6241" s="3"/>
      <c r="BU6241" s="3"/>
    </row>
    <row r="6242" spans="1:73" ht="15.75">
      <c r="A6242" s="7"/>
      <c r="BR6242" s="4"/>
      <c r="BS6242" s="4"/>
      <c r="BT6242" s="3"/>
      <c r="BU6242" s="3"/>
    </row>
    <row r="6243" spans="1:73" ht="15.75">
      <c r="A6243" s="7"/>
      <c r="BR6243" s="4"/>
      <c r="BS6243" s="4"/>
      <c r="BT6243" s="3"/>
      <c r="BU6243" s="3"/>
    </row>
    <row r="6244" spans="1:73" ht="15.75">
      <c r="A6244" s="7"/>
      <c r="BR6244" s="4"/>
      <c r="BS6244" s="4"/>
      <c r="BT6244" s="3"/>
      <c r="BU6244" s="3"/>
    </row>
    <row r="6245" spans="1:73" ht="15.75">
      <c r="A6245" s="7"/>
      <c r="BR6245" s="4"/>
      <c r="BS6245" s="4"/>
      <c r="BT6245" s="3"/>
      <c r="BU6245" s="3"/>
    </row>
    <row r="6246" spans="1:73" ht="15.75">
      <c r="A6246" s="7"/>
      <c r="BR6246" s="4"/>
      <c r="BS6246" s="4"/>
      <c r="BT6246" s="3"/>
      <c r="BU6246" s="3"/>
    </row>
    <row r="6247" spans="1:73" ht="15.75">
      <c r="A6247" s="7"/>
      <c r="BR6247" s="4"/>
      <c r="BS6247" s="4"/>
      <c r="BT6247" s="3"/>
      <c r="BU6247" s="3"/>
    </row>
    <row r="6248" spans="1:73" ht="15.75">
      <c r="A6248" s="7"/>
      <c r="BR6248" s="4"/>
      <c r="BS6248" s="4"/>
      <c r="BT6248" s="3"/>
      <c r="BU6248" s="3"/>
    </row>
    <row r="6249" spans="1:73" ht="15.75">
      <c r="A6249" s="7"/>
      <c r="BR6249" s="4"/>
      <c r="BS6249" s="4"/>
      <c r="BT6249" s="3"/>
      <c r="BU6249" s="3"/>
    </row>
    <row r="6250" spans="1:73" ht="15.75">
      <c r="A6250" s="7"/>
      <c r="BR6250" s="4"/>
      <c r="BS6250" s="4"/>
      <c r="BT6250" s="3"/>
      <c r="BU6250" s="3"/>
    </row>
    <row r="6251" spans="1:73" ht="15.75">
      <c r="A6251" s="7"/>
      <c r="BR6251" s="4"/>
      <c r="BS6251" s="4"/>
      <c r="BT6251" s="3"/>
      <c r="BU6251" s="3"/>
    </row>
    <row r="6252" spans="1:73" ht="15.75">
      <c r="A6252" s="7"/>
      <c r="BR6252" s="4"/>
      <c r="BS6252" s="4"/>
      <c r="BT6252" s="3"/>
      <c r="BU6252" s="3"/>
    </row>
    <row r="6253" spans="1:73" ht="15.75">
      <c r="A6253" s="7"/>
      <c r="BR6253" s="4"/>
      <c r="BS6253" s="4"/>
      <c r="BT6253" s="3"/>
      <c r="BU6253" s="3"/>
    </row>
    <row r="6254" spans="1:73" ht="15.75">
      <c r="A6254" s="7"/>
      <c r="BR6254" s="4"/>
      <c r="BS6254" s="4"/>
      <c r="BT6254" s="3"/>
      <c r="BU6254" s="3"/>
    </row>
    <row r="6255" spans="1:73" ht="15.75">
      <c r="A6255" s="7"/>
      <c r="BR6255" s="4"/>
      <c r="BS6255" s="4"/>
      <c r="BT6255" s="3"/>
      <c r="BU6255" s="3"/>
    </row>
    <row r="6256" spans="1:73" ht="15.75">
      <c r="A6256" s="7"/>
      <c r="BR6256" s="4"/>
      <c r="BS6256" s="4"/>
      <c r="BT6256" s="3"/>
      <c r="BU6256" s="3"/>
    </row>
    <row r="6257" spans="1:73" ht="15.75">
      <c r="A6257" s="7"/>
      <c r="BR6257" s="4"/>
      <c r="BS6257" s="4"/>
      <c r="BT6257" s="3"/>
      <c r="BU6257" s="3"/>
    </row>
    <row r="6258" spans="1:73" ht="15.75">
      <c r="A6258" s="7"/>
      <c r="BR6258" s="4"/>
      <c r="BS6258" s="4"/>
      <c r="BT6258" s="3"/>
      <c r="BU6258" s="3"/>
    </row>
    <row r="6259" spans="1:73" ht="15.75">
      <c r="A6259" s="7"/>
      <c r="BR6259" s="4"/>
      <c r="BS6259" s="4"/>
      <c r="BT6259" s="3"/>
      <c r="BU6259" s="3"/>
    </row>
    <row r="6260" spans="1:73" ht="15.75">
      <c r="A6260" s="7"/>
      <c r="BR6260" s="4"/>
      <c r="BS6260" s="4"/>
      <c r="BT6260" s="3"/>
      <c r="BU6260" s="3"/>
    </row>
    <row r="6261" spans="1:73" ht="15.75">
      <c r="A6261" s="7"/>
      <c r="BR6261" s="4"/>
      <c r="BS6261" s="4"/>
      <c r="BT6261" s="3"/>
      <c r="BU6261" s="3"/>
    </row>
    <row r="6262" spans="1:73" ht="15.75">
      <c r="A6262" s="7"/>
      <c r="BR6262" s="4"/>
      <c r="BS6262" s="4"/>
      <c r="BT6262" s="3"/>
      <c r="BU6262" s="3"/>
    </row>
    <row r="6263" spans="1:73" ht="15.75">
      <c r="A6263" s="7"/>
      <c r="BR6263" s="4"/>
      <c r="BS6263" s="4"/>
      <c r="BT6263" s="3"/>
      <c r="BU6263" s="3"/>
    </row>
    <row r="6264" spans="1:73" ht="15.75">
      <c r="A6264" s="7"/>
      <c r="BR6264" s="4"/>
      <c r="BS6264" s="4"/>
      <c r="BT6264" s="3"/>
      <c r="BU6264" s="3"/>
    </row>
    <row r="6265" spans="1:73" ht="15.75">
      <c r="A6265" s="7"/>
      <c r="BR6265" s="4"/>
      <c r="BS6265" s="4"/>
      <c r="BT6265" s="3"/>
      <c r="BU6265" s="3"/>
    </row>
    <row r="6266" spans="1:73" ht="15.75">
      <c r="A6266" s="7"/>
      <c r="BR6266" s="4"/>
      <c r="BS6266" s="4"/>
      <c r="BT6266" s="3"/>
      <c r="BU6266" s="3"/>
    </row>
    <row r="6267" spans="1:73" ht="15.75">
      <c r="A6267" s="7"/>
      <c r="BR6267" s="4"/>
      <c r="BS6267" s="4"/>
      <c r="BT6267" s="3"/>
      <c r="BU6267" s="3"/>
    </row>
    <row r="6268" spans="1:73" ht="15.75">
      <c r="A6268" s="7"/>
      <c r="BR6268" s="4"/>
      <c r="BS6268" s="4"/>
      <c r="BT6268" s="3"/>
      <c r="BU6268" s="3"/>
    </row>
    <row r="6269" spans="1:73" ht="15.75">
      <c r="A6269" s="7"/>
      <c r="BR6269" s="4"/>
      <c r="BS6269" s="4"/>
      <c r="BT6269" s="3"/>
      <c r="BU6269" s="3"/>
    </row>
    <row r="6270" spans="1:73" ht="15.75">
      <c r="A6270" s="7"/>
      <c r="BR6270" s="4"/>
      <c r="BS6270" s="4"/>
      <c r="BT6270" s="3"/>
      <c r="BU6270" s="3"/>
    </row>
    <row r="6271" spans="1:73" ht="15.75">
      <c r="A6271" s="7"/>
      <c r="BR6271" s="4"/>
      <c r="BS6271" s="4"/>
      <c r="BT6271" s="3"/>
      <c r="BU6271" s="3"/>
    </row>
    <row r="6272" spans="1:73" ht="15.75">
      <c r="A6272" s="7"/>
      <c r="BR6272" s="4"/>
      <c r="BS6272" s="4"/>
      <c r="BT6272" s="3"/>
      <c r="BU6272" s="3"/>
    </row>
    <row r="6273" spans="1:73" ht="15.75">
      <c r="A6273" s="7"/>
      <c r="BR6273" s="4"/>
      <c r="BS6273" s="4"/>
      <c r="BT6273" s="3"/>
      <c r="BU6273" s="3"/>
    </row>
    <row r="6274" spans="1:73" ht="15.75">
      <c r="A6274" s="7"/>
      <c r="BR6274" s="4"/>
      <c r="BS6274" s="4"/>
      <c r="BT6274" s="3"/>
      <c r="BU6274" s="3"/>
    </row>
    <row r="6275" spans="1:73" ht="15.75">
      <c r="A6275" s="7"/>
      <c r="BR6275" s="4"/>
      <c r="BS6275" s="4"/>
      <c r="BT6275" s="3"/>
      <c r="BU6275" s="3"/>
    </row>
    <row r="6276" spans="1:73" ht="15.75">
      <c r="A6276" s="7"/>
      <c r="BR6276" s="4"/>
      <c r="BS6276" s="4"/>
      <c r="BT6276" s="3"/>
      <c r="BU6276" s="3"/>
    </row>
    <row r="6277" spans="1:73" ht="15.75">
      <c r="A6277" s="7"/>
      <c r="BR6277" s="4"/>
      <c r="BS6277" s="4"/>
      <c r="BT6277" s="3"/>
      <c r="BU6277" s="3"/>
    </row>
    <row r="6278" spans="1:73" ht="15.75">
      <c r="A6278" s="7"/>
      <c r="BR6278" s="4"/>
      <c r="BS6278" s="4"/>
      <c r="BT6278" s="3"/>
      <c r="BU6278" s="3"/>
    </row>
    <row r="6279" spans="1:73" ht="15.75">
      <c r="A6279" s="7"/>
      <c r="BR6279" s="4"/>
      <c r="BS6279" s="4"/>
      <c r="BT6279" s="3"/>
      <c r="BU6279" s="3"/>
    </row>
    <row r="6280" spans="1:73" ht="15.75">
      <c r="A6280" s="7"/>
      <c r="BR6280" s="4"/>
      <c r="BS6280" s="4"/>
      <c r="BT6280" s="3"/>
      <c r="BU6280" s="3"/>
    </row>
    <row r="6281" spans="1:73" ht="15.75">
      <c r="A6281" s="7"/>
      <c r="BR6281" s="4"/>
      <c r="BS6281" s="4"/>
      <c r="BT6281" s="3"/>
      <c r="BU6281" s="3"/>
    </row>
    <row r="6282" spans="1:73" ht="15.75">
      <c r="A6282" s="7"/>
      <c r="BR6282" s="4"/>
      <c r="BS6282" s="4"/>
      <c r="BT6282" s="3"/>
      <c r="BU6282" s="3"/>
    </row>
    <row r="6283" spans="1:73" ht="15.75">
      <c r="A6283" s="7"/>
      <c r="BR6283" s="4"/>
      <c r="BS6283" s="4"/>
      <c r="BT6283" s="3"/>
      <c r="BU6283" s="3"/>
    </row>
    <row r="6284" spans="1:73" ht="15.75">
      <c r="A6284" s="7"/>
      <c r="BR6284" s="4"/>
      <c r="BS6284" s="4"/>
      <c r="BT6284" s="3"/>
      <c r="BU6284" s="3"/>
    </row>
    <row r="6285" spans="1:73" ht="15.75">
      <c r="A6285" s="7"/>
      <c r="BR6285" s="4"/>
      <c r="BS6285" s="4"/>
      <c r="BT6285" s="3"/>
      <c r="BU6285" s="3"/>
    </row>
    <row r="6286" spans="1:73" ht="15.75">
      <c r="A6286" s="7"/>
      <c r="BR6286" s="4"/>
      <c r="BS6286" s="4"/>
      <c r="BT6286" s="3"/>
      <c r="BU6286" s="3"/>
    </row>
    <row r="6287" spans="1:73" ht="15.75">
      <c r="A6287" s="7"/>
      <c r="BR6287" s="4"/>
      <c r="BS6287" s="4"/>
      <c r="BT6287" s="3"/>
      <c r="BU6287" s="3"/>
    </row>
    <row r="6288" spans="1:73" ht="15.75">
      <c r="A6288" s="7"/>
      <c r="BR6288" s="4"/>
      <c r="BS6288" s="4"/>
      <c r="BT6288" s="3"/>
      <c r="BU6288" s="3"/>
    </row>
    <row r="6289" spans="1:73" ht="15.75">
      <c r="A6289" s="7"/>
      <c r="BR6289" s="4"/>
      <c r="BS6289" s="4"/>
      <c r="BT6289" s="3"/>
      <c r="BU6289" s="3"/>
    </row>
    <row r="6290" spans="1:73" ht="15.75">
      <c r="A6290" s="7"/>
      <c r="BR6290" s="4"/>
      <c r="BS6290" s="4"/>
      <c r="BT6290" s="3"/>
      <c r="BU6290" s="3"/>
    </row>
    <row r="6291" spans="1:73" ht="15.75">
      <c r="A6291" s="7"/>
      <c r="BR6291" s="4"/>
      <c r="BS6291" s="4"/>
      <c r="BT6291" s="3"/>
      <c r="BU6291" s="3"/>
    </row>
    <row r="6292" spans="1:73" ht="15.75">
      <c r="A6292" s="7"/>
      <c r="BR6292" s="4"/>
      <c r="BS6292" s="4"/>
      <c r="BT6292" s="3"/>
      <c r="BU6292" s="3"/>
    </row>
    <row r="6293" spans="1:73" ht="15.75">
      <c r="A6293" s="7"/>
      <c r="BR6293" s="4"/>
      <c r="BS6293" s="4"/>
      <c r="BT6293" s="3"/>
      <c r="BU6293" s="3"/>
    </row>
    <row r="6294" spans="1:73" ht="15.75">
      <c r="A6294" s="7"/>
      <c r="BR6294" s="4"/>
      <c r="BS6294" s="4"/>
      <c r="BT6294" s="3"/>
      <c r="BU6294" s="3"/>
    </row>
    <row r="6295" spans="1:73" ht="15.75">
      <c r="A6295" s="7"/>
      <c r="BR6295" s="4"/>
      <c r="BS6295" s="4"/>
      <c r="BT6295" s="3"/>
      <c r="BU6295" s="3"/>
    </row>
    <row r="6296" spans="1:73" ht="15.75">
      <c r="A6296" s="7"/>
      <c r="BR6296" s="4"/>
      <c r="BS6296" s="4"/>
      <c r="BT6296" s="3"/>
      <c r="BU6296" s="3"/>
    </row>
    <row r="6297" spans="1:73" ht="15.75">
      <c r="A6297" s="7"/>
      <c r="BR6297" s="4"/>
      <c r="BS6297" s="4"/>
      <c r="BT6297" s="3"/>
      <c r="BU6297" s="3"/>
    </row>
    <row r="6298" spans="1:73" ht="15.75">
      <c r="A6298" s="7"/>
      <c r="BR6298" s="4"/>
      <c r="BS6298" s="4"/>
      <c r="BT6298" s="3"/>
      <c r="BU6298" s="3"/>
    </row>
    <row r="6299" spans="1:73" ht="15.75">
      <c r="A6299" s="7"/>
      <c r="BR6299" s="4"/>
      <c r="BS6299" s="4"/>
      <c r="BT6299" s="3"/>
      <c r="BU6299" s="3"/>
    </row>
    <row r="6300" spans="1:73" ht="15.75">
      <c r="A6300" s="7"/>
      <c r="BR6300" s="4"/>
      <c r="BS6300" s="4"/>
      <c r="BT6300" s="3"/>
      <c r="BU6300" s="3"/>
    </row>
    <row r="6301" spans="1:73" ht="15.75">
      <c r="A6301" s="7"/>
      <c r="BR6301" s="4"/>
      <c r="BS6301" s="4"/>
      <c r="BT6301" s="3"/>
      <c r="BU6301" s="3"/>
    </row>
    <row r="6302" spans="1:73" ht="15.75">
      <c r="A6302" s="7"/>
      <c r="BR6302" s="4"/>
      <c r="BS6302" s="4"/>
      <c r="BT6302" s="3"/>
      <c r="BU6302" s="3"/>
    </row>
    <row r="6303" spans="1:73" ht="15.75">
      <c r="A6303" s="7"/>
      <c r="BR6303" s="4"/>
      <c r="BS6303" s="4"/>
      <c r="BT6303" s="3"/>
      <c r="BU6303" s="3"/>
    </row>
    <row r="6304" spans="1:73" ht="15.75">
      <c r="A6304" s="7"/>
      <c r="BR6304" s="4"/>
      <c r="BS6304" s="4"/>
      <c r="BT6304" s="3"/>
      <c r="BU6304" s="3"/>
    </row>
    <row r="6305" spans="1:73" ht="15.75">
      <c r="A6305" s="7"/>
      <c r="BR6305" s="4"/>
      <c r="BS6305" s="4"/>
      <c r="BT6305" s="3"/>
      <c r="BU6305" s="3"/>
    </row>
    <row r="6306" spans="1:73" ht="15.75">
      <c r="A6306" s="7"/>
      <c r="BR6306" s="4"/>
      <c r="BS6306" s="4"/>
      <c r="BT6306" s="3"/>
      <c r="BU6306" s="3"/>
    </row>
    <row r="6307" spans="1:73" ht="15.75">
      <c r="A6307" s="7"/>
      <c r="BR6307" s="4"/>
      <c r="BS6307" s="4"/>
      <c r="BT6307" s="3"/>
      <c r="BU6307" s="3"/>
    </row>
    <row r="6308" spans="1:73" ht="15.75">
      <c r="A6308" s="7"/>
      <c r="BR6308" s="4"/>
      <c r="BS6308" s="4"/>
      <c r="BT6308" s="3"/>
      <c r="BU6308" s="3"/>
    </row>
    <row r="6309" spans="1:73" ht="15.75">
      <c r="A6309" s="7"/>
      <c r="BR6309" s="4"/>
      <c r="BS6309" s="4"/>
      <c r="BT6309" s="3"/>
      <c r="BU6309" s="3"/>
    </row>
    <row r="6310" spans="1:73" ht="15.75">
      <c r="A6310" s="7"/>
      <c r="BR6310" s="4"/>
      <c r="BS6310" s="4"/>
      <c r="BT6310" s="3"/>
      <c r="BU6310" s="3"/>
    </row>
    <row r="6311" spans="1:73" ht="15.75">
      <c r="A6311" s="7"/>
      <c r="BR6311" s="4"/>
      <c r="BS6311" s="4"/>
      <c r="BT6311" s="3"/>
      <c r="BU6311" s="3"/>
    </row>
    <row r="6312" spans="1:73" ht="15.75">
      <c r="A6312" s="7"/>
      <c r="BR6312" s="4"/>
      <c r="BS6312" s="4"/>
      <c r="BT6312" s="3"/>
      <c r="BU6312" s="3"/>
    </row>
    <row r="6313" spans="1:73" ht="15.75">
      <c r="A6313" s="7"/>
      <c r="BR6313" s="4"/>
      <c r="BS6313" s="4"/>
      <c r="BT6313" s="3"/>
      <c r="BU6313" s="3"/>
    </row>
    <row r="6314" spans="1:73" ht="15.75">
      <c r="A6314" s="7"/>
      <c r="BR6314" s="4"/>
      <c r="BS6314" s="4"/>
      <c r="BT6314" s="3"/>
      <c r="BU6314" s="3"/>
    </row>
    <row r="6315" spans="1:73" ht="15.75">
      <c r="A6315" s="7"/>
      <c r="BR6315" s="4"/>
      <c r="BS6315" s="4"/>
      <c r="BT6315" s="3"/>
      <c r="BU6315" s="3"/>
    </row>
    <row r="6316" spans="1:73" ht="15.75">
      <c r="A6316" s="7"/>
      <c r="BR6316" s="4"/>
      <c r="BS6316" s="4"/>
      <c r="BT6316" s="3"/>
      <c r="BU6316" s="3"/>
    </row>
    <row r="6317" spans="1:73" ht="15.75">
      <c r="A6317" s="7"/>
      <c r="BR6317" s="4"/>
      <c r="BS6317" s="4"/>
      <c r="BT6317" s="3"/>
      <c r="BU6317" s="3"/>
    </row>
    <row r="6318" spans="1:73" ht="15.75">
      <c r="A6318" s="7"/>
      <c r="BR6318" s="4"/>
      <c r="BS6318" s="4"/>
      <c r="BT6318" s="3"/>
      <c r="BU6318" s="3"/>
    </row>
    <row r="6319" spans="1:73" ht="15.75">
      <c r="A6319" s="7"/>
      <c r="BR6319" s="4"/>
      <c r="BS6319" s="4"/>
      <c r="BT6319" s="3"/>
      <c r="BU6319" s="3"/>
    </row>
    <row r="6320" spans="1:73" ht="15.75">
      <c r="A6320" s="7"/>
      <c r="BR6320" s="4"/>
      <c r="BS6320" s="4"/>
      <c r="BT6320" s="3"/>
      <c r="BU6320" s="3"/>
    </row>
    <row r="6321" spans="1:73" ht="15.75">
      <c r="A6321" s="7"/>
      <c r="BR6321" s="4"/>
      <c r="BS6321" s="4"/>
      <c r="BT6321" s="3"/>
      <c r="BU6321" s="3"/>
    </row>
    <row r="6322" spans="1:73" ht="15.75">
      <c r="A6322" s="7"/>
      <c r="BR6322" s="4"/>
      <c r="BS6322" s="4"/>
      <c r="BT6322" s="3"/>
      <c r="BU6322" s="3"/>
    </row>
    <row r="6323" spans="1:73" ht="15.75">
      <c r="A6323" s="7"/>
      <c r="BR6323" s="4"/>
      <c r="BS6323" s="4"/>
      <c r="BT6323" s="3"/>
      <c r="BU6323" s="3"/>
    </row>
    <row r="6324" spans="1:73" ht="15.75">
      <c r="A6324" s="7"/>
      <c r="BR6324" s="4"/>
      <c r="BS6324" s="4"/>
      <c r="BT6324" s="3"/>
      <c r="BU6324" s="3"/>
    </row>
    <row r="6325" spans="1:73" ht="15.75">
      <c r="A6325" s="7"/>
      <c r="BR6325" s="4"/>
      <c r="BS6325" s="4"/>
      <c r="BT6325" s="3"/>
      <c r="BU6325" s="3"/>
    </row>
    <row r="6326" spans="1:73" ht="15.75">
      <c r="A6326" s="7"/>
      <c r="BR6326" s="4"/>
      <c r="BS6326" s="4"/>
      <c r="BT6326" s="3"/>
      <c r="BU6326" s="3"/>
    </row>
    <row r="6327" spans="1:73" ht="15.75">
      <c r="A6327" s="7"/>
      <c r="BR6327" s="4"/>
      <c r="BS6327" s="4"/>
      <c r="BT6327" s="3"/>
      <c r="BU6327" s="3"/>
    </row>
    <row r="6328" spans="1:73" ht="15.75">
      <c r="A6328" s="7"/>
      <c r="BR6328" s="4"/>
      <c r="BS6328" s="4"/>
      <c r="BT6328" s="3"/>
      <c r="BU6328" s="3"/>
    </row>
    <row r="6329" spans="1:73" ht="15.75">
      <c r="A6329" s="7"/>
      <c r="BR6329" s="4"/>
      <c r="BS6329" s="4"/>
      <c r="BT6329" s="3"/>
      <c r="BU6329" s="3"/>
    </row>
    <row r="6330" spans="1:73" ht="15.75">
      <c r="A6330" s="7"/>
      <c r="BR6330" s="4"/>
      <c r="BS6330" s="4"/>
      <c r="BT6330" s="3"/>
      <c r="BU6330" s="3"/>
    </row>
    <row r="6331" spans="1:73" ht="15.75">
      <c r="A6331" s="7"/>
      <c r="BR6331" s="4"/>
      <c r="BS6331" s="4"/>
      <c r="BT6331" s="3"/>
      <c r="BU6331" s="3"/>
    </row>
    <row r="6332" spans="1:73" ht="15.75">
      <c r="A6332" s="7"/>
      <c r="BR6332" s="4"/>
      <c r="BS6332" s="4"/>
      <c r="BT6332" s="3"/>
      <c r="BU6332" s="3"/>
    </row>
    <row r="6333" spans="1:73" ht="15.75">
      <c r="A6333" s="7"/>
      <c r="BR6333" s="4"/>
      <c r="BS6333" s="4"/>
      <c r="BT6333" s="3"/>
      <c r="BU6333" s="3"/>
    </row>
    <row r="6334" spans="1:73" ht="15.75">
      <c r="A6334" s="7"/>
      <c r="BR6334" s="4"/>
      <c r="BS6334" s="4"/>
      <c r="BT6334" s="3"/>
      <c r="BU6334" s="3"/>
    </row>
    <row r="6335" spans="1:73" ht="15.75">
      <c r="A6335" s="7"/>
      <c r="BR6335" s="4"/>
      <c r="BS6335" s="4"/>
      <c r="BT6335" s="3"/>
      <c r="BU6335" s="3"/>
    </row>
    <row r="6336" spans="1:73" ht="15.75">
      <c r="A6336" s="7"/>
      <c r="BR6336" s="4"/>
      <c r="BS6336" s="4"/>
      <c r="BT6336" s="3"/>
      <c r="BU6336" s="3"/>
    </row>
    <row r="6337" spans="1:73" ht="15.75">
      <c r="A6337" s="7"/>
      <c r="BR6337" s="4"/>
      <c r="BS6337" s="4"/>
      <c r="BT6337" s="3"/>
      <c r="BU6337" s="3"/>
    </row>
    <row r="6338" spans="1:73" ht="15.75">
      <c r="A6338" s="7"/>
      <c r="BR6338" s="4"/>
      <c r="BS6338" s="4"/>
      <c r="BT6338" s="3"/>
      <c r="BU6338" s="3"/>
    </row>
    <row r="6339" spans="1:73" ht="15.75">
      <c r="A6339" s="7"/>
      <c r="BR6339" s="4"/>
      <c r="BS6339" s="4"/>
      <c r="BT6339" s="3"/>
      <c r="BU6339" s="3"/>
    </row>
    <row r="6340" spans="1:73" ht="15.75">
      <c r="A6340" s="7"/>
      <c r="BR6340" s="4"/>
      <c r="BS6340" s="4"/>
      <c r="BT6340" s="3"/>
      <c r="BU6340" s="3"/>
    </row>
    <row r="6341" spans="1:73" ht="15.75">
      <c r="A6341" s="7"/>
      <c r="BR6341" s="4"/>
      <c r="BS6341" s="4"/>
      <c r="BT6341" s="3"/>
      <c r="BU6341" s="3"/>
    </row>
    <row r="6342" spans="1:73" ht="15.75">
      <c r="A6342" s="7"/>
      <c r="BR6342" s="4"/>
      <c r="BS6342" s="4"/>
      <c r="BT6342" s="3"/>
      <c r="BU6342" s="3"/>
    </row>
    <row r="6343" spans="1:73" ht="15.75">
      <c r="A6343" s="7"/>
      <c r="BR6343" s="4"/>
      <c r="BS6343" s="4"/>
      <c r="BT6343" s="3"/>
      <c r="BU6343" s="3"/>
    </row>
    <row r="6344" spans="1:73" ht="15.75">
      <c r="A6344" s="7"/>
      <c r="BR6344" s="4"/>
      <c r="BS6344" s="4"/>
      <c r="BT6344" s="3"/>
      <c r="BU6344" s="3"/>
    </row>
    <row r="6345" spans="1:73" ht="15.75">
      <c r="A6345" s="7"/>
      <c r="BR6345" s="4"/>
      <c r="BS6345" s="4"/>
      <c r="BT6345" s="3"/>
      <c r="BU6345" s="3"/>
    </row>
    <row r="6346" spans="1:73" ht="15.75">
      <c r="A6346" s="7"/>
      <c r="BR6346" s="4"/>
      <c r="BS6346" s="4"/>
      <c r="BT6346" s="3"/>
      <c r="BU6346" s="3"/>
    </row>
    <row r="6347" spans="1:73" ht="15.75">
      <c r="A6347" s="7"/>
      <c r="BR6347" s="4"/>
      <c r="BS6347" s="4"/>
      <c r="BT6347" s="3"/>
      <c r="BU6347" s="3"/>
    </row>
    <row r="6348" spans="1:73" ht="15.75">
      <c r="A6348" s="7"/>
      <c r="BR6348" s="4"/>
      <c r="BS6348" s="4"/>
      <c r="BT6348" s="3"/>
      <c r="BU6348" s="3"/>
    </row>
    <row r="6349" spans="1:73" ht="15.75">
      <c r="A6349" s="7"/>
      <c r="BR6349" s="4"/>
      <c r="BS6349" s="4"/>
      <c r="BT6349" s="3"/>
      <c r="BU6349" s="3"/>
    </row>
    <row r="6350" spans="1:73" ht="15.75">
      <c r="A6350" s="7"/>
      <c r="BR6350" s="4"/>
      <c r="BS6350" s="4"/>
      <c r="BT6350" s="3"/>
      <c r="BU6350" s="3"/>
    </row>
    <row r="6351" spans="1:73" ht="15.75">
      <c r="A6351" s="7"/>
      <c r="BR6351" s="4"/>
      <c r="BS6351" s="4"/>
      <c r="BT6351" s="3"/>
      <c r="BU6351" s="3"/>
    </row>
    <row r="6352" spans="1:73" ht="15.75">
      <c r="A6352" s="7"/>
      <c r="BR6352" s="4"/>
      <c r="BS6352" s="4"/>
      <c r="BT6352" s="3"/>
      <c r="BU6352" s="3"/>
    </row>
    <row r="6353" spans="1:73" ht="15.75">
      <c r="A6353" s="7"/>
      <c r="BR6353" s="4"/>
      <c r="BS6353" s="4"/>
      <c r="BT6353" s="3"/>
      <c r="BU6353" s="3"/>
    </row>
    <row r="6354" spans="1:73" ht="15.75">
      <c r="A6354" s="7"/>
      <c r="BR6354" s="4"/>
      <c r="BS6354" s="4"/>
      <c r="BT6354" s="3"/>
      <c r="BU6354" s="3"/>
    </row>
    <row r="6355" spans="1:73" ht="15.75">
      <c r="A6355" s="7"/>
      <c r="BR6355" s="4"/>
      <c r="BS6355" s="4"/>
      <c r="BT6355" s="3"/>
      <c r="BU6355" s="3"/>
    </row>
    <row r="6356" spans="1:73" ht="15.75">
      <c r="A6356" s="7"/>
      <c r="BR6356" s="4"/>
      <c r="BS6356" s="4"/>
      <c r="BT6356" s="3"/>
      <c r="BU6356" s="3"/>
    </row>
    <row r="6357" spans="1:73" ht="15.75">
      <c r="A6357" s="7"/>
      <c r="BR6357" s="4"/>
      <c r="BS6357" s="4"/>
      <c r="BT6357" s="3"/>
      <c r="BU6357" s="3"/>
    </row>
    <row r="6358" spans="1:73" ht="15.75">
      <c r="A6358" s="7"/>
      <c r="BR6358" s="4"/>
      <c r="BS6358" s="4"/>
      <c r="BT6358" s="3"/>
      <c r="BU6358" s="3"/>
    </row>
    <row r="6359" spans="1:73" ht="15.75">
      <c r="A6359" s="7"/>
      <c r="BR6359" s="4"/>
      <c r="BS6359" s="4"/>
      <c r="BT6359" s="3"/>
      <c r="BU6359" s="3"/>
    </row>
    <row r="6360" spans="1:73" ht="15.75">
      <c r="A6360" s="7"/>
      <c r="BR6360" s="4"/>
      <c r="BS6360" s="4"/>
      <c r="BT6360" s="3"/>
      <c r="BU6360" s="3"/>
    </row>
    <row r="6361" spans="1:73" ht="15.75">
      <c r="A6361" s="7"/>
      <c r="BR6361" s="4"/>
      <c r="BS6361" s="4"/>
      <c r="BT6361" s="3"/>
      <c r="BU6361" s="3"/>
    </row>
    <row r="6362" spans="1:73" ht="15.75">
      <c r="A6362" s="7"/>
      <c r="BR6362" s="4"/>
      <c r="BS6362" s="4"/>
      <c r="BT6362" s="3"/>
      <c r="BU6362" s="3"/>
    </row>
    <row r="6363" spans="1:73" ht="15.75">
      <c r="A6363" s="7"/>
      <c r="BR6363" s="4"/>
      <c r="BS6363" s="4"/>
      <c r="BT6363" s="3"/>
      <c r="BU6363" s="3"/>
    </row>
    <row r="6364" spans="1:73" ht="15.75">
      <c r="A6364" s="7"/>
      <c r="BR6364" s="4"/>
      <c r="BS6364" s="4"/>
      <c r="BT6364" s="3"/>
      <c r="BU6364" s="3"/>
    </row>
    <row r="6365" spans="1:73" ht="15.75">
      <c r="A6365" s="7"/>
      <c r="BR6365" s="4"/>
      <c r="BS6365" s="4"/>
      <c r="BT6365" s="3"/>
      <c r="BU6365" s="3"/>
    </row>
    <row r="6366" spans="1:73" ht="15.75">
      <c r="A6366" s="7"/>
      <c r="BR6366" s="4"/>
      <c r="BS6366" s="4"/>
      <c r="BT6366" s="3"/>
      <c r="BU6366" s="3"/>
    </row>
    <row r="6367" spans="1:73" ht="15.75">
      <c r="A6367" s="7"/>
      <c r="BR6367" s="4"/>
      <c r="BS6367" s="4"/>
      <c r="BT6367" s="3"/>
      <c r="BU6367" s="3"/>
    </row>
    <row r="6368" spans="1:73" ht="15.75">
      <c r="A6368" s="7"/>
      <c r="BR6368" s="4"/>
      <c r="BS6368" s="4"/>
      <c r="BT6368" s="3"/>
      <c r="BU6368" s="3"/>
    </row>
    <row r="6369" spans="1:73" ht="15.75">
      <c r="A6369" s="7"/>
      <c r="BR6369" s="4"/>
      <c r="BS6369" s="4"/>
      <c r="BT6369" s="3"/>
      <c r="BU6369" s="3"/>
    </row>
    <row r="6370" spans="1:73" ht="15.75">
      <c r="A6370" s="7"/>
      <c r="BR6370" s="4"/>
      <c r="BS6370" s="4"/>
      <c r="BT6370" s="3"/>
      <c r="BU6370" s="3"/>
    </row>
    <row r="6371" spans="1:73" ht="15.75">
      <c r="A6371" s="7"/>
      <c r="BR6371" s="4"/>
      <c r="BS6371" s="4"/>
      <c r="BT6371" s="3"/>
      <c r="BU6371" s="3"/>
    </row>
    <row r="6372" spans="1:73" ht="15.75">
      <c r="A6372" s="7"/>
      <c r="BR6372" s="4"/>
      <c r="BS6372" s="4"/>
      <c r="BT6372" s="3"/>
      <c r="BU6372" s="3"/>
    </row>
    <row r="6373" spans="1:73" ht="15.75">
      <c r="A6373" s="7"/>
      <c r="BR6373" s="4"/>
      <c r="BS6373" s="4"/>
      <c r="BT6373" s="3"/>
      <c r="BU6373" s="3"/>
    </row>
    <row r="6374" spans="1:73" ht="15.75">
      <c r="A6374" s="7"/>
      <c r="BR6374" s="4"/>
      <c r="BS6374" s="4"/>
      <c r="BT6374" s="3"/>
      <c r="BU6374" s="3"/>
    </row>
    <row r="6375" spans="1:73" ht="15.75">
      <c r="A6375" s="7"/>
      <c r="BR6375" s="4"/>
      <c r="BS6375" s="4"/>
      <c r="BT6375" s="3"/>
      <c r="BU6375" s="3"/>
    </row>
    <row r="6376" spans="1:73" ht="15.75">
      <c r="A6376" s="7"/>
      <c r="BR6376" s="4"/>
      <c r="BS6376" s="4"/>
      <c r="BT6376" s="3"/>
      <c r="BU6376" s="3"/>
    </row>
    <row r="6377" spans="1:73" ht="15.75">
      <c r="A6377" s="7"/>
      <c r="BR6377" s="4"/>
      <c r="BS6377" s="4"/>
      <c r="BT6377" s="3"/>
      <c r="BU6377" s="3"/>
    </row>
    <row r="6378" spans="1:73" ht="15.75">
      <c r="A6378" s="7"/>
      <c r="BR6378" s="4"/>
      <c r="BS6378" s="4"/>
      <c r="BT6378" s="3"/>
      <c r="BU6378" s="3"/>
    </row>
    <row r="6379" spans="1:73" ht="15.75">
      <c r="A6379" s="7"/>
      <c r="BR6379" s="4"/>
      <c r="BS6379" s="4"/>
      <c r="BT6379" s="3"/>
      <c r="BU6379" s="3"/>
    </row>
    <row r="6380" spans="1:73" ht="15.75">
      <c r="A6380" s="7"/>
      <c r="BR6380" s="4"/>
      <c r="BS6380" s="4"/>
      <c r="BT6380" s="3"/>
      <c r="BU6380" s="3"/>
    </row>
    <row r="6381" spans="1:73" ht="15.75">
      <c r="A6381" s="7"/>
      <c r="BR6381" s="4"/>
      <c r="BS6381" s="4"/>
      <c r="BT6381" s="3"/>
      <c r="BU6381" s="3"/>
    </row>
    <row r="6382" spans="1:73" ht="15.75">
      <c r="A6382" s="7"/>
      <c r="BR6382" s="4"/>
      <c r="BS6382" s="4"/>
      <c r="BT6382" s="3"/>
      <c r="BU6382" s="3"/>
    </row>
    <row r="6383" spans="1:73" ht="15.75">
      <c r="A6383" s="7"/>
      <c r="BR6383" s="4"/>
      <c r="BS6383" s="4"/>
      <c r="BT6383" s="3"/>
      <c r="BU6383" s="3"/>
    </row>
    <row r="6384" spans="1:73" ht="15.75">
      <c r="A6384" s="7"/>
      <c r="BR6384" s="4"/>
      <c r="BS6384" s="4"/>
      <c r="BT6384" s="3"/>
      <c r="BU6384" s="3"/>
    </row>
    <row r="6385" spans="1:73" ht="15.75">
      <c r="A6385" s="7"/>
      <c r="BR6385" s="4"/>
      <c r="BS6385" s="4"/>
      <c r="BT6385" s="3"/>
      <c r="BU6385" s="3"/>
    </row>
    <row r="6386" spans="1:73" ht="15.75">
      <c r="A6386" s="7"/>
      <c r="BR6386" s="4"/>
      <c r="BS6386" s="4"/>
      <c r="BT6386" s="3"/>
      <c r="BU6386" s="3"/>
    </row>
    <row r="6387" spans="1:73" ht="15.75">
      <c r="A6387" s="7"/>
      <c r="BR6387" s="4"/>
      <c r="BS6387" s="4"/>
      <c r="BT6387" s="3"/>
      <c r="BU6387" s="3"/>
    </row>
    <row r="6388" spans="1:73" ht="15.75">
      <c r="A6388" s="7"/>
      <c r="BR6388" s="4"/>
      <c r="BS6388" s="4"/>
      <c r="BT6388" s="3"/>
      <c r="BU6388" s="3"/>
    </row>
    <row r="6389" spans="1:73" ht="15.75">
      <c r="A6389" s="7"/>
      <c r="BR6389" s="4"/>
      <c r="BS6389" s="4"/>
      <c r="BT6389" s="3"/>
      <c r="BU6389" s="3"/>
    </row>
    <row r="6390" spans="1:73" ht="15.75">
      <c r="A6390" s="7"/>
      <c r="BR6390" s="4"/>
      <c r="BS6390" s="4"/>
      <c r="BT6390" s="3"/>
      <c r="BU6390" s="3"/>
    </row>
    <row r="6391" spans="1:73" ht="15.75">
      <c r="A6391" s="7"/>
      <c r="BR6391" s="4"/>
      <c r="BS6391" s="4"/>
      <c r="BT6391" s="3"/>
      <c r="BU6391" s="3"/>
    </row>
    <row r="6392" spans="1:73" ht="15.75">
      <c r="A6392" s="7"/>
      <c r="BR6392" s="4"/>
      <c r="BS6392" s="4"/>
      <c r="BT6392" s="3"/>
      <c r="BU6392" s="3"/>
    </row>
    <row r="6393" spans="1:73" ht="15.75">
      <c r="A6393" s="7"/>
      <c r="BR6393" s="4"/>
      <c r="BS6393" s="4"/>
      <c r="BT6393" s="3"/>
      <c r="BU6393" s="3"/>
    </row>
    <row r="6394" spans="1:73" ht="15.75">
      <c r="A6394" s="7"/>
      <c r="BR6394" s="4"/>
      <c r="BS6394" s="4"/>
      <c r="BT6394" s="3"/>
      <c r="BU6394" s="3"/>
    </row>
    <row r="6395" spans="1:73" ht="15.75">
      <c r="A6395" s="7"/>
      <c r="BR6395" s="4"/>
      <c r="BS6395" s="4"/>
      <c r="BT6395" s="3"/>
      <c r="BU6395" s="3"/>
    </row>
    <row r="6396" spans="1:73" ht="15.75">
      <c r="A6396" s="7"/>
      <c r="BR6396" s="4"/>
      <c r="BS6396" s="4"/>
      <c r="BT6396" s="3"/>
      <c r="BU6396" s="3"/>
    </row>
    <row r="6397" spans="1:73" ht="15.75">
      <c r="A6397" s="7"/>
      <c r="BR6397" s="4"/>
      <c r="BS6397" s="4"/>
      <c r="BT6397" s="3"/>
      <c r="BU6397" s="3"/>
    </row>
    <row r="6398" spans="1:73" ht="15.75">
      <c r="A6398" s="7"/>
      <c r="BR6398" s="4"/>
      <c r="BS6398" s="4"/>
      <c r="BT6398" s="3"/>
      <c r="BU6398" s="3"/>
    </row>
    <row r="6399" spans="1:73" ht="15.75">
      <c r="A6399" s="7"/>
      <c r="BR6399" s="4"/>
      <c r="BS6399" s="4"/>
      <c r="BT6399" s="3"/>
      <c r="BU6399" s="3"/>
    </row>
    <row r="6400" spans="1:73" ht="15.75">
      <c r="A6400" s="7"/>
      <c r="BR6400" s="4"/>
      <c r="BS6400" s="4"/>
      <c r="BT6400" s="3"/>
      <c r="BU6400" s="3"/>
    </row>
    <row r="6401" spans="1:73" ht="15.75">
      <c r="A6401" s="7"/>
      <c r="BR6401" s="4"/>
      <c r="BS6401" s="4"/>
      <c r="BT6401" s="3"/>
      <c r="BU6401" s="3"/>
    </row>
    <row r="6402" spans="1:73" ht="15.75">
      <c r="A6402" s="7"/>
      <c r="BR6402" s="4"/>
      <c r="BS6402" s="4"/>
      <c r="BT6402" s="3"/>
      <c r="BU6402" s="3"/>
    </row>
    <row r="6403" spans="1:73" ht="15.75">
      <c r="A6403" s="7"/>
      <c r="BR6403" s="4"/>
      <c r="BS6403" s="4"/>
      <c r="BT6403" s="3"/>
      <c r="BU6403" s="3"/>
    </row>
    <row r="6404" spans="1:73" ht="15.75">
      <c r="A6404" s="7"/>
      <c r="BR6404" s="4"/>
      <c r="BS6404" s="4"/>
      <c r="BT6404" s="3"/>
      <c r="BU6404" s="3"/>
    </row>
    <row r="6405" spans="1:73" ht="15.75">
      <c r="A6405" s="7"/>
      <c r="BR6405" s="4"/>
      <c r="BS6405" s="4"/>
      <c r="BT6405" s="3"/>
      <c r="BU6405" s="3"/>
    </row>
    <row r="6406" spans="1:73" ht="15.75">
      <c r="A6406" s="7"/>
      <c r="BR6406" s="4"/>
      <c r="BS6406" s="4"/>
      <c r="BT6406" s="3"/>
      <c r="BU6406" s="3"/>
    </row>
    <row r="6407" spans="1:73" ht="15.75">
      <c r="A6407" s="7"/>
      <c r="BR6407" s="4"/>
      <c r="BS6407" s="4"/>
      <c r="BT6407" s="3"/>
      <c r="BU6407" s="3"/>
    </row>
    <row r="6408" spans="1:73" ht="15.75">
      <c r="A6408" s="7"/>
      <c r="BR6408" s="4"/>
      <c r="BS6408" s="4"/>
      <c r="BT6408" s="3"/>
      <c r="BU6408" s="3"/>
    </row>
    <row r="6409" spans="1:73" ht="15.75">
      <c r="A6409" s="7"/>
      <c r="BR6409" s="4"/>
      <c r="BS6409" s="4"/>
      <c r="BT6409" s="3"/>
      <c r="BU6409" s="3"/>
    </row>
    <row r="6410" spans="1:73" ht="15.75">
      <c r="A6410" s="7"/>
      <c r="BR6410" s="4"/>
      <c r="BS6410" s="4"/>
      <c r="BT6410" s="3"/>
      <c r="BU6410" s="3"/>
    </row>
    <row r="6411" spans="1:73" ht="15.75">
      <c r="A6411" s="7"/>
      <c r="BR6411" s="4"/>
      <c r="BS6411" s="4"/>
      <c r="BT6411" s="3"/>
      <c r="BU6411" s="3"/>
    </row>
    <row r="6412" spans="1:73" ht="15.75">
      <c r="A6412" s="7"/>
      <c r="BR6412" s="4"/>
      <c r="BS6412" s="4"/>
      <c r="BT6412" s="3"/>
      <c r="BU6412" s="3"/>
    </row>
    <row r="6413" spans="1:73" ht="15.75">
      <c r="A6413" s="7"/>
      <c r="BR6413" s="4"/>
      <c r="BS6413" s="4"/>
      <c r="BT6413" s="3"/>
      <c r="BU6413" s="3"/>
    </row>
    <row r="6414" spans="1:73" ht="15.75">
      <c r="A6414" s="7"/>
      <c r="BR6414" s="4"/>
      <c r="BS6414" s="4"/>
      <c r="BT6414" s="3"/>
      <c r="BU6414" s="3"/>
    </row>
    <row r="6415" spans="1:73" ht="15.75">
      <c r="A6415" s="7"/>
      <c r="BR6415" s="4"/>
      <c r="BS6415" s="4"/>
      <c r="BT6415" s="3"/>
      <c r="BU6415" s="3"/>
    </row>
    <row r="6416" spans="1:73" ht="15.75">
      <c r="A6416" s="7"/>
      <c r="BR6416" s="4"/>
      <c r="BS6416" s="4"/>
      <c r="BT6416" s="3"/>
      <c r="BU6416" s="3"/>
    </row>
    <row r="6417" spans="1:73" ht="15.75">
      <c r="A6417" s="7"/>
      <c r="BR6417" s="4"/>
      <c r="BS6417" s="4"/>
      <c r="BT6417" s="3"/>
      <c r="BU6417" s="3"/>
    </row>
    <row r="6418" spans="1:73" ht="15.75">
      <c r="A6418" s="7"/>
      <c r="BR6418" s="4"/>
      <c r="BS6418" s="4"/>
      <c r="BT6418" s="3"/>
      <c r="BU6418" s="3"/>
    </row>
    <row r="6419" spans="1:73" ht="15.75">
      <c r="A6419" s="7"/>
      <c r="BR6419" s="4"/>
      <c r="BS6419" s="4"/>
      <c r="BT6419" s="3"/>
      <c r="BU6419" s="3"/>
    </row>
    <row r="6420" spans="1:73" ht="15.75">
      <c r="A6420" s="7"/>
      <c r="BR6420" s="4"/>
      <c r="BS6420" s="4"/>
      <c r="BT6420" s="3"/>
      <c r="BU6420" s="3"/>
    </row>
    <row r="6421" spans="1:73" ht="15.75">
      <c r="A6421" s="7"/>
      <c r="BR6421" s="4"/>
      <c r="BS6421" s="4"/>
      <c r="BT6421" s="3"/>
      <c r="BU6421" s="3"/>
    </row>
    <row r="6422" spans="1:73" ht="15.75">
      <c r="A6422" s="7"/>
      <c r="BR6422" s="4"/>
      <c r="BS6422" s="4"/>
      <c r="BT6422" s="3"/>
      <c r="BU6422" s="3"/>
    </row>
    <row r="6423" spans="1:73" ht="15.75">
      <c r="A6423" s="7"/>
      <c r="BR6423" s="4"/>
      <c r="BS6423" s="4"/>
      <c r="BT6423" s="3"/>
      <c r="BU6423" s="3"/>
    </row>
    <row r="6424" spans="1:73" ht="15.75">
      <c r="A6424" s="7"/>
      <c r="BR6424" s="4"/>
      <c r="BS6424" s="4"/>
      <c r="BT6424" s="3"/>
      <c r="BU6424" s="3"/>
    </row>
    <row r="6425" spans="1:73" ht="15.75">
      <c r="A6425" s="7"/>
      <c r="BR6425" s="4"/>
      <c r="BS6425" s="4"/>
      <c r="BT6425" s="3"/>
      <c r="BU6425" s="3"/>
    </row>
    <row r="6426" spans="1:73" ht="15.75">
      <c r="A6426" s="7"/>
      <c r="BR6426" s="4"/>
      <c r="BS6426" s="4"/>
      <c r="BT6426" s="3"/>
      <c r="BU6426" s="3"/>
    </row>
    <row r="6427" spans="1:73" ht="15.75">
      <c r="A6427" s="7"/>
      <c r="BR6427" s="4"/>
      <c r="BS6427" s="4"/>
      <c r="BT6427" s="3"/>
      <c r="BU6427" s="3"/>
    </row>
    <row r="6428" spans="1:73" ht="15.75">
      <c r="A6428" s="7"/>
      <c r="BR6428" s="4"/>
      <c r="BS6428" s="4"/>
      <c r="BT6428" s="3"/>
      <c r="BU6428" s="3"/>
    </row>
    <row r="6429" spans="1:73" ht="15.75">
      <c r="A6429" s="7"/>
      <c r="BR6429" s="4"/>
      <c r="BS6429" s="4"/>
      <c r="BT6429" s="3"/>
      <c r="BU6429" s="3"/>
    </row>
    <row r="6430" spans="1:73" ht="15.75">
      <c r="A6430" s="7"/>
      <c r="BR6430" s="4"/>
      <c r="BS6430" s="4"/>
      <c r="BT6430" s="3"/>
      <c r="BU6430" s="3"/>
    </row>
    <row r="6431" spans="1:73" ht="15.75">
      <c r="A6431" s="7"/>
      <c r="BR6431" s="4"/>
      <c r="BS6431" s="4"/>
      <c r="BT6431" s="3"/>
      <c r="BU6431" s="3"/>
    </row>
    <row r="6432" spans="1:73" ht="15.75">
      <c r="A6432" s="7"/>
      <c r="BR6432" s="4"/>
      <c r="BS6432" s="4"/>
      <c r="BT6432" s="3"/>
      <c r="BU6432" s="3"/>
    </row>
    <row r="6433" spans="1:73" ht="15.75">
      <c r="A6433" s="7"/>
      <c r="BR6433" s="4"/>
      <c r="BS6433" s="4"/>
      <c r="BT6433" s="3"/>
      <c r="BU6433" s="3"/>
    </row>
    <row r="6434" spans="1:73" ht="15.75">
      <c r="A6434" s="7"/>
      <c r="BR6434" s="4"/>
      <c r="BS6434" s="4"/>
      <c r="BT6434" s="3"/>
      <c r="BU6434" s="3"/>
    </row>
    <row r="6435" spans="1:73" ht="15.75">
      <c r="A6435" s="7"/>
      <c r="BR6435" s="4"/>
      <c r="BS6435" s="4"/>
      <c r="BT6435" s="3"/>
      <c r="BU6435" s="3"/>
    </row>
    <row r="6436" spans="1:73" ht="15.75">
      <c r="A6436" s="7"/>
      <c r="BR6436" s="4"/>
      <c r="BS6436" s="4"/>
      <c r="BT6436" s="3"/>
      <c r="BU6436" s="3"/>
    </row>
    <row r="6437" spans="1:73" ht="15.75">
      <c r="A6437" s="7"/>
      <c r="BR6437" s="4"/>
      <c r="BS6437" s="4"/>
      <c r="BT6437" s="3"/>
      <c r="BU6437" s="3"/>
    </row>
    <row r="6438" spans="1:73" ht="15.75">
      <c r="A6438" s="7"/>
      <c r="BR6438" s="4"/>
      <c r="BS6438" s="4"/>
      <c r="BT6438" s="3"/>
      <c r="BU6438" s="3"/>
    </row>
    <row r="6439" spans="1:73" ht="15.75">
      <c r="A6439" s="7"/>
      <c r="BR6439" s="4"/>
      <c r="BS6439" s="4"/>
      <c r="BT6439" s="3"/>
      <c r="BU6439" s="3"/>
    </row>
    <row r="6440" spans="1:73" ht="15.75">
      <c r="A6440" s="7"/>
      <c r="BR6440" s="4"/>
      <c r="BS6440" s="4"/>
      <c r="BT6440" s="3"/>
      <c r="BU6440" s="3"/>
    </row>
    <row r="6441" spans="1:73" ht="15.75">
      <c r="A6441" s="7"/>
      <c r="BR6441" s="4"/>
      <c r="BS6441" s="4"/>
      <c r="BT6441" s="3"/>
      <c r="BU6441" s="3"/>
    </row>
    <row r="6442" spans="1:73" ht="15.75">
      <c r="A6442" s="7"/>
      <c r="BR6442" s="4"/>
      <c r="BS6442" s="4"/>
      <c r="BT6442" s="3"/>
      <c r="BU6442" s="3"/>
    </row>
    <row r="6443" spans="1:73" ht="15.75">
      <c r="A6443" s="7"/>
      <c r="BR6443" s="4"/>
      <c r="BS6443" s="4"/>
      <c r="BT6443" s="3"/>
      <c r="BU6443" s="3"/>
    </row>
    <row r="6444" spans="1:73" ht="15.75">
      <c r="A6444" s="7"/>
      <c r="BR6444" s="4"/>
      <c r="BS6444" s="4"/>
      <c r="BT6444" s="3"/>
      <c r="BU6444" s="3"/>
    </row>
    <row r="6445" spans="1:73" ht="15.75">
      <c r="A6445" s="7"/>
      <c r="BR6445" s="4"/>
      <c r="BS6445" s="4"/>
      <c r="BT6445" s="3"/>
      <c r="BU6445" s="3"/>
    </row>
    <row r="6446" spans="1:73" ht="15.75">
      <c r="A6446" s="7"/>
      <c r="BR6446" s="4"/>
      <c r="BS6446" s="4"/>
      <c r="BT6446" s="3"/>
      <c r="BU6446" s="3"/>
    </row>
    <row r="6447" spans="1:73" ht="15.75">
      <c r="A6447" s="7"/>
      <c r="BR6447" s="4"/>
      <c r="BS6447" s="4"/>
      <c r="BT6447" s="3"/>
      <c r="BU6447" s="3"/>
    </row>
    <row r="6448" spans="1:73" ht="15.75">
      <c r="A6448" s="7"/>
      <c r="BR6448" s="4"/>
      <c r="BS6448" s="4"/>
      <c r="BT6448" s="3"/>
      <c r="BU6448" s="3"/>
    </row>
    <row r="6449" spans="1:73" ht="15.75">
      <c r="A6449" s="7"/>
      <c r="BR6449" s="4"/>
      <c r="BS6449" s="4"/>
      <c r="BT6449" s="3"/>
      <c r="BU6449" s="3"/>
    </row>
    <row r="6450" spans="1:73" ht="15.75">
      <c r="A6450" s="7"/>
      <c r="BR6450" s="4"/>
      <c r="BS6450" s="4"/>
      <c r="BT6450" s="3"/>
      <c r="BU6450" s="3"/>
    </row>
    <row r="6451" spans="1:73" ht="15.75">
      <c r="A6451" s="7"/>
      <c r="BR6451" s="4"/>
      <c r="BS6451" s="4"/>
      <c r="BT6451" s="3"/>
      <c r="BU6451" s="3"/>
    </row>
    <row r="6452" spans="1:73" ht="15.75">
      <c r="A6452" s="7"/>
      <c r="BR6452" s="4"/>
      <c r="BS6452" s="4"/>
      <c r="BT6452" s="3"/>
      <c r="BU6452" s="3"/>
    </row>
    <row r="6453" spans="1:73" ht="15.75">
      <c r="A6453" s="7"/>
      <c r="BR6453" s="4"/>
      <c r="BS6453" s="4"/>
      <c r="BT6453" s="3"/>
      <c r="BU6453" s="3"/>
    </row>
    <row r="6454" spans="1:73" ht="15.75">
      <c r="A6454" s="7"/>
      <c r="BR6454" s="4"/>
      <c r="BS6454" s="4"/>
      <c r="BT6454" s="3"/>
      <c r="BU6454" s="3"/>
    </row>
    <row r="6455" spans="1:73" ht="15.75">
      <c r="A6455" s="7"/>
      <c r="BR6455" s="4"/>
      <c r="BS6455" s="4"/>
      <c r="BT6455" s="3"/>
      <c r="BU6455" s="3"/>
    </row>
    <row r="6456" spans="1:73" ht="15.75">
      <c r="A6456" s="7"/>
      <c r="BR6456" s="4"/>
      <c r="BS6456" s="4"/>
      <c r="BT6456" s="3"/>
      <c r="BU6456" s="3"/>
    </row>
    <row r="6457" spans="1:73" ht="15.75">
      <c r="A6457" s="7"/>
      <c r="BR6457" s="4"/>
      <c r="BS6457" s="4"/>
      <c r="BT6457" s="3"/>
      <c r="BU6457" s="3"/>
    </row>
    <row r="6458" spans="1:73" ht="15.75">
      <c r="A6458" s="7"/>
      <c r="BR6458" s="4"/>
      <c r="BS6458" s="4"/>
      <c r="BT6458" s="3"/>
      <c r="BU6458" s="3"/>
    </row>
    <row r="6459" spans="1:73" ht="15.75">
      <c r="A6459" s="7"/>
      <c r="BR6459" s="4"/>
      <c r="BS6459" s="4"/>
      <c r="BT6459" s="3"/>
      <c r="BU6459" s="3"/>
    </row>
    <row r="6460" spans="1:73" ht="15.75">
      <c r="A6460" s="7"/>
      <c r="BR6460" s="4"/>
      <c r="BS6460" s="4"/>
      <c r="BT6460" s="3"/>
      <c r="BU6460" s="3"/>
    </row>
    <row r="6461" spans="1:73" ht="15.75">
      <c r="A6461" s="7"/>
      <c r="BR6461" s="4"/>
      <c r="BS6461" s="4"/>
      <c r="BT6461" s="3"/>
      <c r="BU6461" s="3"/>
    </row>
    <row r="6462" spans="1:73" ht="15.75">
      <c r="A6462" s="7"/>
      <c r="BR6462" s="4"/>
      <c r="BS6462" s="4"/>
      <c r="BT6462" s="3"/>
      <c r="BU6462" s="3"/>
    </row>
    <row r="6463" spans="1:73" ht="15.75">
      <c r="A6463" s="7"/>
      <c r="BR6463" s="4"/>
      <c r="BS6463" s="4"/>
      <c r="BT6463" s="3"/>
      <c r="BU6463" s="3"/>
    </row>
    <row r="6464" spans="1:73" ht="15.75">
      <c r="A6464" s="7"/>
      <c r="BR6464" s="4"/>
      <c r="BS6464" s="4"/>
      <c r="BT6464" s="3"/>
      <c r="BU6464" s="3"/>
    </row>
    <row r="6465" spans="1:73" ht="15.75">
      <c r="A6465" s="7"/>
      <c r="BR6465" s="4"/>
      <c r="BS6465" s="4"/>
      <c r="BT6465" s="3"/>
      <c r="BU6465" s="3"/>
    </row>
    <row r="6466" spans="1:73" ht="15.75">
      <c r="A6466" s="7"/>
      <c r="BR6466" s="4"/>
      <c r="BS6466" s="4"/>
      <c r="BT6466" s="3"/>
      <c r="BU6466" s="3"/>
    </row>
    <row r="6467" spans="1:73" ht="15.75">
      <c r="A6467" s="7"/>
      <c r="BR6467" s="4"/>
      <c r="BS6467" s="4"/>
      <c r="BT6467" s="3"/>
      <c r="BU6467" s="3"/>
    </row>
    <row r="6468" spans="1:73" ht="15.75">
      <c r="A6468" s="7"/>
      <c r="BR6468" s="4"/>
      <c r="BS6468" s="4"/>
      <c r="BT6468" s="3"/>
      <c r="BU6468" s="3"/>
    </row>
    <row r="6469" spans="1:73" ht="15.75">
      <c r="A6469" s="7"/>
      <c r="BR6469" s="4"/>
      <c r="BS6469" s="4"/>
      <c r="BT6469" s="3"/>
      <c r="BU6469" s="3"/>
    </row>
    <row r="6470" spans="1:73" ht="15.75">
      <c r="A6470" s="7"/>
      <c r="BR6470" s="4"/>
      <c r="BS6470" s="4"/>
      <c r="BT6470" s="3"/>
      <c r="BU6470" s="3"/>
    </row>
    <row r="6471" spans="1:73" ht="15.75">
      <c r="A6471" s="7"/>
      <c r="BR6471" s="4"/>
      <c r="BS6471" s="4"/>
      <c r="BT6471" s="3"/>
      <c r="BU6471" s="3"/>
    </row>
    <row r="6472" spans="1:73" ht="15.75">
      <c r="A6472" s="7"/>
      <c r="BR6472" s="4"/>
      <c r="BS6472" s="4"/>
      <c r="BT6472" s="3"/>
      <c r="BU6472" s="3"/>
    </row>
    <row r="6473" spans="1:73" ht="15.75">
      <c r="A6473" s="7"/>
      <c r="BR6473" s="4"/>
      <c r="BS6473" s="4"/>
      <c r="BT6473" s="3"/>
      <c r="BU6473" s="3"/>
    </row>
    <row r="6474" spans="1:73" ht="15.75">
      <c r="A6474" s="7"/>
      <c r="BR6474" s="4"/>
      <c r="BS6474" s="4"/>
      <c r="BT6474" s="3"/>
      <c r="BU6474" s="3"/>
    </row>
    <row r="6475" spans="1:73" ht="15.75">
      <c r="A6475" s="7"/>
      <c r="BR6475" s="4"/>
      <c r="BS6475" s="4"/>
      <c r="BT6475" s="3"/>
      <c r="BU6475" s="3"/>
    </row>
    <row r="6476" spans="1:73" ht="15.75">
      <c r="A6476" s="7"/>
      <c r="BR6476" s="4"/>
      <c r="BS6476" s="4"/>
      <c r="BT6476" s="3"/>
      <c r="BU6476" s="3"/>
    </row>
    <row r="6477" spans="1:73" ht="15.75">
      <c r="A6477" s="7"/>
      <c r="BR6477" s="4"/>
      <c r="BS6477" s="4"/>
      <c r="BT6477" s="3"/>
      <c r="BU6477" s="3"/>
    </row>
    <row r="6478" spans="1:73" ht="15.75">
      <c r="A6478" s="7"/>
      <c r="BR6478" s="4"/>
      <c r="BS6478" s="4"/>
      <c r="BT6478" s="3"/>
      <c r="BU6478" s="3"/>
    </row>
    <row r="6479" spans="1:73" ht="15.75">
      <c r="A6479" s="7"/>
      <c r="BR6479" s="4"/>
      <c r="BS6479" s="4"/>
      <c r="BT6479" s="3"/>
      <c r="BU6479" s="3"/>
    </row>
    <row r="6480" spans="1:73" ht="15.75">
      <c r="A6480" s="7"/>
      <c r="BR6480" s="4"/>
      <c r="BS6480" s="4"/>
      <c r="BT6480" s="3"/>
      <c r="BU6480" s="3"/>
    </row>
    <row r="6481" spans="1:73" ht="15.75">
      <c r="A6481" s="7"/>
      <c r="BR6481" s="4"/>
      <c r="BS6481" s="4"/>
      <c r="BT6481" s="3"/>
      <c r="BU6481" s="3"/>
    </row>
    <row r="6482" spans="1:73" ht="15.75">
      <c r="A6482" s="7"/>
      <c r="BR6482" s="4"/>
      <c r="BS6482" s="4"/>
      <c r="BT6482" s="3"/>
      <c r="BU6482" s="3"/>
    </row>
    <row r="6483" spans="1:73" ht="15.75">
      <c r="A6483" s="7"/>
      <c r="BR6483" s="4"/>
      <c r="BS6483" s="4"/>
      <c r="BT6483" s="3"/>
      <c r="BU6483" s="3"/>
    </row>
    <row r="6484" spans="1:73" ht="15.75">
      <c r="A6484" s="7"/>
      <c r="BR6484" s="4"/>
      <c r="BS6484" s="4"/>
      <c r="BT6484" s="3"/>
      <c r="BU6484" s="3"/>
    </row>
    <row r="6485" spans="1:73" ht="15.75">
      <c r="A6485" s="7"/>
      <c r="BR6485" s="4"/>
      <c r="BS6485" s="4"/>
      <c r="BT6485" s="3"/>
      <c r="BU6485" s="3"/>
    </row>
    <row r="6486" spans="1:73" ht="15.75">
      <c r="A6486" s="7"/>
      <c r="BR6486" s="4"/>
      <c r="BS6486" s="4"/>
      <c r="BT6486" s="3"/>
      <c r="BU6486" s="3"/>
    </row>
    <row r="6487" spans="1:73" ht="15.75">
      <c r="A6487" s="7"/>
      <c r="BR6487" s="4"/>
      <c r="BS6487" s="4"/>
      <c r="BT6487" s="3"/>
      <c r="BU6487" s="3"/>
    </row>
    <row r="6488" spans="1:73" ht="15.75">
      <c r="A6488" s="7"/>
      <c r="BR6488" s="4"/>
      <c r="BS6488" s="4"/>
      <c r="BT6488" s="3"/>
      <c r="BU6488" s="3"/>
    </row>
    <row r="6489" spans="1:73" ht="15.75">
      <c r="A6489" s="7"/>
      <c r="BR6489" s="4"/>
      <c r="BS6489" s="4"/>
      <c r="BT6489" s="3"/>
      <c r="BU6489" s="3"/>
    </row>
    <row r="6490" spans="1:73" ht="15.75">
      <c r="A6490" s="7"/>
      <c r="BR6490" s="4"/>
      <c r="BS6490" s="4"/>
      <c r="BT6490" s="3"/>
      <c r="BU6490" s="3"/>
    </row>
    <row r="6491" spans="1:73" ht="15.75">
      <c r="A6491" s="7"/>
      <c r="BR6491" s="4"/>
      <c r="BS6491" s="4"/>
      <c r="BT6491" s="3"/>
      <c r="BU6491" s="3"/>
    </row>
    <row r="6492" spans="1:73" ht="15.75">
      <c r="A6492" s="7"/>
      <c r="BR6492" s="4"/>
      <c r="BS6492" s="4"/>
      <c r="BT6492" s="3"/>
      <c r="BU6492" s="3"/>
    </row>
    <row r="6493" spans="1:73" ht="15.75">
      <c r="A6493" s="7"/>
      <c r="BR6493" s="4"/>
      <c r="BS6493" s="4"/>
      <c r="BT6493" s="3"/>
      <c r="BU6493" s="3"/>
    </row>
    <row r="6494" spans="1:73" ht="15.75">
      <c r="A6494" s="7"/>
      <c r="BR6494" s="4"/>
      <c r="BS6494" s="4"/>
      <c r="BT6494" s="3"/>
      <c r="BU6494" s="3"/>
    </row>
    <row r="6495" spans="1:73" ht="15.75">
      <c r="A6495" s="7"/>
      <c r="BR6495" s="4"/>
      <c r="BS6495" s="4"/>
      <c r="BT6495" s="3"/>
      <c r="BU6495" s="3"/>
    </row>
    <row r="6496" spans="1:73" ht="15.75">
      <c r="A6496" s="7"/>
      <c r="BR6496" s="4"/>
      <c r="BS6496" s="4"/>
      <c r="BT6496" s="3"/>
      <c r="BU6496" s="3"/>
    </row>
    <row r="6497" spans="1:73" ht="15.75">
      <c r="A6497" s="7"/>
      <c r="BR6497" s="4"/>
      <c r="BS6497" s="4"/>
      <c r="BT6497" s="3"/>
      <c r="BU6497" s="3"/>
    </row>
    <row r="6498" spans="1:73" ht="15.75">
      <c r="A6498" s="7"/>
      <c r="BR6498" s="4"/>
      <c r="BS6498" s="4"/>
      <c r="BT6498" s="3"/>
      <c r="BU6498" s="3"/>
    </row>
    <row r="6499" spans="1:73" ht="15.75">
      <c r="A6499" s="7"/>
      <c r="BR6499" s="4"/>
      <c r="BS6499" s="4"/>
      <c r="BT6499" s="3"/>
      <c r="BU6499" s="3"/>
    </row>
    <row r="6500" spans="1:73" ht="15.75">
      <c r="A6500" s="7"/>
      <c r="BR6500" s="4"/>
      <c r="BS6500" s="4"/>
      <c r="BT6500" s="3"/>
      <c r="BU6500" s="3"/>
    </row>
    <row r="6501" spans="1:73" ht="15.75">
      <c r="A6501" s="7"/>
      <c r="BR6501" s="4"/>
      <c r="BS6501" s="4"/>
      <c r="BT6501" s="3"/>
      <c r="BU6501" s="3"/>
    </row>
    <row r="6502" spans="1:73" ht="15.75">
      <c r="A6502" s="7"/>
      <c r="BR6502" s="4"/>
      <c r="BS6502" s="4"/>
      <c r="BT6502" s="3"/>
      <c r="BU6502" s="3"/>
    </row>
    <row r="6503" spans="1:73" ht="15.75">
      <c r="A6503" s="7"/>
      <c r="BR6503" s="4"/>
      <c r="BS6503" s="4"/>
      <c r="BT6503" s="3"/>
      <c r="BU6503" s="3"/>
    </row>
    <row r="6504" spans="1:73" ht="15.75">
      <c r="A6504" s="7"/>
      <c r="BR6504" s="4"/>
      <c r="BS6504" s="4"/>
      <c r="BT6504" s="3"/>
      <c r="BU6504" s="3"/>
    </row>
    <row r="6505" spans="1:73" ht="15.75">
      <c r="A6505" s="7"/>
      <c r="BR6505" s="4"/>
      <c r="BS6505" s="4"/>
      <c r="BT6505" s="3"/>
      <c r="BU6505" s="3"/>
    </row>
    <row r="6506" spans="1:73" ht="15.75">
      <c r="A6506" s="7"/>
      <c r="BR6506" s="4"/>
      <c r="BS6506" s="4"/>
      <c r="BT6506" s="3"/>
      <c r="BU6506" s="3"/>
    </row>
    <row r="6507" spans="1:73" ht="15.75">
      <c r="A6507" s="7"/>
      <c r="BR6507" s="4"/>
      <c r="BS6507" s="4"/>
      <c r="BT6507" s="3"/>
      <c r="BU6507" s="3"/>
    </row>
    <row r="6508" spans="1:73" ht="15.75">
      <c r="A6508" s="7"/>
      <c r="BR6508" s="4"/>
      <c r="BS6508" s="4"/>
      <c r="BT6508" s="3"/>
      <c r="BU6508" s="3"/>
    </row>
    <row r="6509" spans="1:73" ht="15.75">
      <c r="A6509" s="7"/>
      <c r="BR6509" s="4"/>
      <c r="BS6509" s="4"/>
      <c r="BT6509" s="3"/>
      <c r="BU6509" s="3"/>
    </row>
    <row r="6510" spans="1:73" ht="15.75">
      <c r="A6510" s="7"/>
      <c r="BR6510" s="4"/>
      <c r="BS6510" s="4"/>
      <c r="BT6510" s="3"/>
      <c r="BU6510" s="3"/>
    </row>
    <row r="6511" spans="1:73" ht="15.75">
      <c r="A6511" s="7"/>
      <c r="BR6511" s="4"/>
      <c r="BS6511" s="4"/>
      <c r="BT6511" s="3"/>
      <c r="BU6511" s="3"/>
    </row>
    <row r="6512" spans="1:73" ht="15.75">
      <c r="A6512" s="7"/>
      <c r="BR6512" s="4"/>
      <c r="BS6512" s="4"/>
      <c r="BT6512" s="3"/>
      <c r="BU6512" s="3"/>
    </row>
    <row r="6513" spans="1:73" ht="15.75">
      <c r="A6513" s="7"/>
      <c r="BR6513" s="4"/>
      <c r="BS6513" s="4"/>
      <c r="BT6513" s="3"/>
      <c r="BU6513" s="3"/>
    </row>
    <row r="6514" spans="1:73" ht="15.75">
      <c r="A6514" s="7"/>
      <c r="BR6514" s="4"/>
      <c r="BS6514" s="4"/>
      <c r="BT6514" s="3"/>
      <c r="BU6514" s="3"/>
    </row>
    <row r="6515" spans="1:73" ht="15.75">
      <c r="A6515" s="7"/>
      <c r="BR6515" s="4"/>
      <c r="BS6515" s="4"/>
      <c r="BT6515" s="3"/>
      <c r="BU6515" s="3"/>
    </row>
    <row r="6516" spans="1:73" ht="15.75">
      <c r="A6516" s="7"/>
      <c r="BR6516" s="4"/>
      <c r="BS6516" s="4"/>
      <c r="BT6516" s="3"/>
      <c r="BU6516" s="3"/>
    </row>
    <row r="6517" spans="1:73" ht="15.75">
      <c r="A6517" s="7"/>
      <c r="BR6517" s="4"/>
      <c r="BS6517" s="4"/>
      <c r="BT6517" s="3"/>
      <c r="BU6517" s="3"/>
    </row>
    <row r="6518" spans="1:73" ht="15.75">
      <c r="A6518" s="7"/>
      <c r="BR6518" s="4"/>
      <c r="BS6518" s="4"/>
      <c r="BT6518" s="3"/>
      <c r="BU6518" s="3"/>
    </row>
    <row r="6519" spans="1:73" ht="15.75">
      <c r="A6519" s="7"/>
      <c r="BR6519" s="4"/>
      <c r="BS6519" s="4"/>
      <c r="BT6519" s="3"/>
      <c r="BU6519" s="3"/>
    </row>
    <row r="6520" spans="1:73" ht="15.75">
      <c r="A6520" s="7"/>
      <c r="BR6520" s="4"/>
      <c r="BS6520" s="4"/>
      <c r="BT6520" s="3"/>
      <c r="BU6520" s="3"/>
    </row>
    <row r="6521" spans="1:73" ht="15.75">
      <c r="A6521" s="7"/>
      <c r="BR6521" s="4"/>
      <c r="BS6521" s="4"/>
      <c r="BT6521" s="3"/>
      <c r="BU6521" s="3"/>
    </row>
    <row r="6522" spans="1:73" ht="15.75">
      <c r="A6522" s="7"/>
      <c r="BR6522" s="4"/>
      <c r="BS6522" s="4"/>
      <c r="BT6522" s="3"/>
      <c r="BU6522" s="3"/>
    </row>
    <row r="6523" spans="1:73" ht="15.75">
      <c r="A6523" s="7"/>
      <c r="BR6523" s="4"/>
      <c r="BS6523" s="4"/>
      <c r="BT6523" s="3"/>
      <c r="BU6523" s="3"/>
    </row>
    <row r="6524" spans="1:73" ht="15.75">
      <c r="A6524" s="7"/>
      <c r="BR6524" s="4"/>
      <c r="BS6524" s="4"/>
      <c r="BT6524" s="3"/>
      <c r="BU6524" s="3"/>
    </row>
    <row r="6525" spans="1:73" ht="15.75">
      <c r="A6525" s="7"/>
      <c r="BR6525" s="4"/>
      <c r="BS6525" s="4"/>
      <c r="BT6525" s="3"/>
      <c r="BU6525" s="3"/>
    </row>
    <row r="6526" spans="1:73" ht="15.75">
      <c r="A6526" s="7"/>
      <c r="BR6526" s="4"/>
      <c r="BS6526" s="4"/>
      <c r="BT6526" s="3"/>
      <c r="BU6526" s="3"/>
    </row>
    <row r="6527" spans="1:73" ht="15.75">
      <c r="A6527" s="7"/>
      <c r="BR6527" s="4"/>
      <c r="BS6527" s="4"/>
      <c r="BT6527" s="3"/>
      <c r="BU6527" s="3"/>
    </row>
    <row r="6528" spans="1:73" ht="15.75">
      <c r="A6528" s="7"/>
      <c r="BR6528" s="4"/>
      <c r="BS6528" s="4"/>
      <c r="BT6528" s="3"/>
      <c r="BU6528" s="3"/>
    </row>
    <row r="6529" spans="1:73" ht="15.75">
      <c r="A6529" s="7"/>
      <c r="BR6529" s="4"/>
      <c r="BS6529" s="4"/>
      <c r="BT6529" s="3"/>
      <c r="BU6529" s="3"/>
    </row>
    <row r="6530" spans="1:73" ht="15.75">
      <c r="A6530" s="7"/>
      <c r="BR6530" s="4"/>
      <c r="BS6530" s="4"/>
      <c r="BT6530" s="3"/>
      <c r="BU6530" s="3"/>
    </row>
    <row r="6531" spans="1:73" ht="15.75">
      <c r="A6531" s="7"/>
      <c r="BR6531" s="4"/>
      <c r="BS6531" s="4"/>
      <c r="BT6531" s="3"/>
      <c r="BU6531" s="3"/>
    </row>
    <row r="6532" spans="1:73" ht="15.75">
      <c r="A6532" s="7"/>
      <c r="BR6532" s="4"/>
      <c r="BS6532" s="4"/>
      <c r="BT6532" s="3"/>
      <c r="BU6532" s="3"/>
    </row>
    <row r="6533" spans="1:73" ht="15.75">
      <c r="A6533" s="7"/>
      <c r="BR6533" s="4"/>
      <c r="BS6533" s="4"/>
      <c r="BT6533" s="3"/>
      <c r="BU6533" s="3"/>
    </row>
    <row r="6534" spans="1:73" ht="15.75">
      <c r="A6534" s="7"/>
      <c r="BR6534" s="4"/>
      <c r="BS6534" s="4"/>
      <c r="BT6534" s="3"/>
      <c r="BU6534" s="3"/>
    </row>
    <row r="6535" spans="1:73" ht="15.75">
      <c r="A6535" s="7"/>
      <c r="BR6535" s="4"/>
      <c r="BS6535" s="4"/>
      <c r="BT6535" s="3"/>
      <c r="BU6535" s="3"/>
    </row>
    <row r="6536" spans="1:73" ht="15.75">
      <c r="A6536" s="7"/>
      <c r="BR6536" s="4"/>
      <c r="BS6536" s="4"/>
      <c r="BT6536" s="3"/>
      <c r="BU6536" s="3"/>
    </row>
    <row r="6537" spans="1:73" ht="15.75">
      <c r="A6537" s="7"/>
      <c r="BR6537" s="4"/>
      <c r="BS6537" s="4"/>
      <c r="BT6537" s="3"/>
      <c r="BU6537" s="3"/>
    </row>
    <row r="6538" spans="1:73" ht="15.75">
      <c r="A6538" s="7"/>
      <c r="BR6538" s="4"/>
      <c r="BS6538" s="4"/>
      <c r="BT6538" s="3"/>
      <c r="BU6538" s="3"/>
    </row>
    <row r="6539" spans="1:73" ht="15.75">
      <c r="A6539" s="7"/>
      <c r="BR6539" s="4"/>
      <c r="BS6539" s="4"/>
      <c r="BT6539" s="3"/>
      <c r="BU6539" s="3"/>
    </row>
    <row r="6540" spans="1:73" ht="15.75">
      <c r="A6540" s="7"/>
      <c r="BR6540" s="4"/>
      <c r="BS6540" s="4"/>
      <c r="BT6540" s="3"/>
      <c r="BU6540" s="3"/>
    </row>
    <row r="6541" spans="1:73" ht="15.75">
      <c r="A6541" s="7"/>
      <c r="BR6541" s="4"/>
      <c r="BS6541" s="4"/>
      <c r="BT6541" s="3"/>
      <c r="BU6541" s="3"/>
    </row>
    <row r="6542" spans="1:73" ht="15.75">
      <c r="A6542" s="7"/>
      <c r="BR6542" s="4"/>
      <c r="BS6542" s="4"/>
      <c r="BT6542" s="3"/>
      <c r="BU6542" s="3"/>
    </row>
    <row r="6543" spans="1:73" ht="15.75">
      <c r="A6543" s="7"/>
      <c r="BR6543" s="4"/>
      <c r="BS6543" s="4"/>
      <c r="BT6543" s="3"/>
      <c r="BU6543" s="3"/>
    </row>
    <row r="6544" spans="1:73" ht="15.75">
      <c r="A6544" s="7"/>
      <c r="BR6544" s="4"/>
      <c r="BS6544" s="4"/>
      <c r="BT6544" s="3"/>
      <c r="BU6544" s="3"/>
    </row>
    <row r="6545" spans="1:73" ht="15.75">
      <c r="A6545" s="7"/>
      <c r="BR6545" s="4"/>
      <c r="BS6545" s="4"/>
      <c r="BT6545" s="3"/>
      <c r="BU6545" s="3"/>
    </row>
    <row r="6546" spans="1:73" ht="15.75">
      <c r="A6546" s="7"/>
      <c r="BR6546" s="4"/>
      <c r="BS6546" s="4"/>
      <c r="BT6546" s="3"/>
      <c r="BU6546" s="3"/>
    </row>
    <row r="6547" spans="1:73" ht="15.75">
      <c r="A6547" s="7"/>
      <c r="BR6547" s="4"/>
      <c r="BS6547" s="4"/>
      <c r="BT6547" s="3"/>
      <c r="BU6547" s="3"/>
    </row>
    <row r="6548" spans="1:73" ht="15.75">
      <c r="A6548" s="7"/>
      <c r="BR6548" s="4"/>
      <c r="BS6548" s="4"/>
      <c r="BT6548" s="3"/>
      <c r="BU6548" s="3"/>
    </row>
    <row r="6549" spans="1:73" ht="15.75">
      <c r="A6549" s="7"/>
      <c r="BR6549" s="4"/>
      <c r="BS6549" s="4"/>
      <c r="BT6549" s="3"/>
      <c r="BU6549" s="3"/>
    </row>
    <row r="6550" spans="1:73" ht="15.75">
      <c r="A6550" s="7"/>
      <c r="BR6550" s="4"/>
      <c r="BS6550" s="4"/>
      <c r="BT6550" s="3"/>
      <c r="BU6550" s="3"/>
    </row>
    <row r="6551" spans="1:73" ht="15.75">
      <c r="A6551" s="7"/>
      <c r="BR6551" s="4"/>
      <c r="BS6551" s="4"/>
      <c r="BT6551" s="3"/>
      <c r="BU6551" s="3"/>
    </row>
    <row r="6552" spans="1:73" ht="15.75">
      <c r="A6552" s="7"/>
      <c r="BR6552" s="4"/>
      <c r="BS6552" s="4"/>
      <c r="BT6552" s="3"/>
      <c r="BU6552" s="3"/>
    </row>
    <row r="6553" spans="1:73" ht="15.75">
      <c r="A6553" s="7"/>
      <c r="BR6553" s="4"/>
      <c r="BS6553" s="4"/>
      <c r="BT6553" s="3"/>
      <c r="BU6553" s="3"/>
    </row>
    <row r="6554" spans="1:73" ht="15.75">
      <c r="A6554" s="7"/>
      <c r="BR6554" s="4"/>
      <c r="BS6554" s="4"/>
      <c r="BT6554" s="3"/>
      <c r="BU6554" s="3"/>
    </row>
    <row r="6555" spans="1:73" ht="15.75">
      <c r="A6555" s="7"/>
      <c r="BR6555" s="4"/>
      <c r="BS6555" s="4"/>
      <c r="BT6555" s="3"/>
      <c r="BU6555" s="3"/>
    </row>
    <row r="6556" spans="1:73" ht="15.75">
      <c r="A6556" s="7"/>
      <c r="BR6556" s="4"/>
      <c r="BS6556" s="4"/>
      <c r="BT6556" s="3"/>
      <c r="BU6556" s="3"/>
    </row>
    <row r="6557" spans="1:73" ht="15.75">
      <c r="A6557" s="7"/>
      <c r="BR6557" s="4"/>
      <c r="BS6557" s="4"/>
      <c r="BT6557" s="3"/>
      <c r="BU6557" s="3"/>
    </row>
    <row r="6558" spans="1:73" ht="15.75">
      <c r="A6558" s="7"/>
      <c r="BR6558" s="4"/>
      <c r="BS6558" s="4"/>
      <c r="BT6558" s="3"/>
      <c r="BU6558" s="3"/>
    </row>
    <row r="6559" spans="1:73" ht="15.75">
      <c r="A6559" s="7"/>
      <c r="BR6559" s="4"/>
      <c r="BS6559" s="4"/>
      <c r="BT6559" s="3"/>
      <c r="BU6559" s="3"/>
    </row>
    <row r="6560" spans="1:73" ht="15.75">
      <c r="A6560" s="7"/>
      <c r="BR6560" s="4"/>
      <c r="BS6560" s="4"/>
      <c r="BT6560" s="3"/>
      <c r="BU6560" s="3"/>
    </row>
    <row r="6561" spans="1:73" ht="15.75">
      <c r="A6561" s="7"/>
      <c r="BR6561" s="4"/>
      <c r="BS6561" s="4"/>
      <c r="BT6561" s="3"/>
      <c r="BU6561" s="3"/>
    </row>
    <row r="6562" spans="1:73" ht="15.75">
      <c r="A6562" s="7"/>
      <c r="BR6562" s="4"/>
      <c r="BS6562" s="4"/>
      <c r="BT6562" s="3"/>
      <c r="BU6562" s="3"/>
    </row>
    <row r="6563" spans="1:73" ht="15.75">
      <c r="A6563" s="7"/>
      <c r="BR6563" s="4"/>
      <c r="BS6563" s="4"/>
      <c r="BT6563" s="3"/>
      <c r="BU6563" s="3"/>
    </row>
    <row r="6564" spans="1:73" ht="15.75">
      <c r="A6564" s="7"/>
      <c r="BR6564" s="4"/>
      <c r="BS6564" s="4"/>
      <c r="BT6564" s="3"/>
      <c r="BU6564" s="3"/>
    </row>
    <row r="6565" spans="1:73" ht="15.75">
      <c r="A6565" s="7"/>
      <c r="BR6565" s="4"/>
      <c r="BS6565" s="4"/>
      <c r="BT6565" s="3"/>
      <c r="BU6565" s="3"/>
    </row>
    <row r="6566" spans="1:73" ht="15.75">
      <c r="A6566" s="7"/>
      <c r="BR6566" s="4"/>
      <c r="BS6566" s="4"/>
      <c r="BT6566" s="3"/>
      <c r="BU6566" s="3"/>
    </row>
    <row r="6567" spans="1:73" ht="15.75">
      <c r="A6567" s="7"/>
      <c r="BR6567" s="4"/>
      <c r="BS6567" s="4"/>
      <c r="BT6567" s="3"/>
      <c r="BU6567" s="3"/>
    </row>
    <row r="6568" spans="1:73" ht="15.75">
      <c r="A6568" s="7"/>
      <c r="BR6568" s="4"/>
      <c r="BS6568" s="4"/>
      <c r="BT6568" s="3"/>
      <c r="BU6568" s="3"/>
    </row>
    <row r="6569" spans="1:73" ht="15.75">
      <c r="A6569" s="7"/>
      <c r="BR6569" s="4"/>
      <c r="BS6569" s="4"/>
      <c r="BT6569" s="3"/>
      <c r="BU6569" s="3"/>
    </row>
    <row r="6570" spans="1:73" ht="15.75">
      <c r="A6570" s="7"/>
      <c r="BR6570" s="4"/>
      <c r="BS6570" s="4"/>
      <c r="BT6570" s="3"/>
      <c r="BU6570" s="3"/>
    </row>
    <row r="6571" spans="1:73" ht="15.75">
      <c r="A6571" s="7"/>
      <c r="BR6571" s="4"/>
      <c r="BS6571" s="4"/>
      <c r="BT6571" s="3"/>
      <c r="BU6571" s="3"/>
    </row>
    <row r="6572" spans="1:73" ht="15.75">
      <c r="A6572" s="7"/>
      <c r="BR6572" s="4"/>
      <c r="BS6572" s="4"/>
      <c r="BT6572" s="3"/>
      <c r="BU6572" s="3"/>
    </row>
    <row r="6573" spans="1:73" ht="15.75">
      <c r="A6573" s="7"/>
      <c r="BR6573" s="4"/>
      <c r="BS6573" s="4"/>
      <c r="BT6573" s="3"/>
      <c r="BU6573" s="3"/>
    </row>
    <row r="6574" spans="1:73" ht="15.75">
      <c r="A6574" s="7"/>
      <c r="BR6574" s="4"/>
      <c r="BS6574" s="4"/>
      <c r="BT6574" s="3"/>
      <c r="BU6574" s="3"/>
    </row>
    <row r="6575" spans="1:73" ht="15.75">
      <c r="A6575" s="7"/>
      <c r="BR6575" s="4"/>
      <c r="BS6575" s="4"/>
      <c r="BT6575" s="3"/>
      <c r="BU6575" s="3"/>
    </row>
    <row r="6576" spans="1:73" ht="15.75">
      <c r="A6576" s="7"/>
      <c r="BR6576" s="4"/>
      <c r="BS6576" s="4"/>
      <c r="BT6576" s="3"/>
      <c r="BU6576" s="3"/>
    </row>
    <row r="6577" spans="1:73" ht="15.75">
      <c r="A6577" s="7"/>
      <c r="BR6577" s="4"/>
      <c r="BS6577" s="4"/>
      <c r="BT6577" s="3"/>
      <c r="BU6577" s="3"/>
    </row>
    <row r="6578" spans="1:73" ht="15.75">
      <c r="A6578" s="7"/>
      <c r="BR6578" s="4"/>
      <c r="BS6578" s="4"/>
      <c r="BT6578" s="3"/>
      <c r="BU6578" s="3"/>
    </row>
    <row r="6579" spans="1:73" ht="15.75">
      <c r="A6579" s="7"/>
      <c r="BR6579" s="4"/>
      <c r="BS6579" s="4"/>
      <c r="BT6579" s="3"/>
      <c r="BU6579" s="3"/>
    </row>
    <row r="6580" spans="1:73" ht="15.75">
      <c r="A6580" s="7"/>
      <c r="BR6580" s="4"/>
      <c r="BS6580" s="4"/>
      <c r="BT6580" s="3"/>
      <c r="BU6580" s="3"/>
    </row>
    <row r="6581" spans="1:73" ht="15.75">
      <c r="A6581" s="7"/>
      <c r="BR6581" s="4"/>
      <c r="BS6581" s="4"/>
      <c r="BT6581" s="3"/>
      <c r="BU6581" s="3"/>
    </row>
    <row r="6582" spans="1:73" ht="15.75">
      <c r="A6582" s="7"/>
      <c r="BR6582" s="4"/>
      <c r="BS6582" s="4"/>
      <c r="BT6582" s="3"/>
      <c r="BU6582" s="3"/>
    </row>
    <row r="6583" spans="1:73" ht="15.75">
      <c r="A6583" s="7"/>
      <c r="BR6583" s="4"/>
      <c r="BS6583" s="4"/>
      <c r="BT6583" s="3"/>
      <c r="BU6583" s="3"/>
    </row>
    <row r="6584" spans="1:73" ht="15.75">
      <c r="A6584" s="7"/>
      <c r="BR6584" s="4"/>
      <c r="BS6584" s="4"/>
      <c r="BT6584" s="3"/>
      <c r="BU6584" s="3"/>
    </row>
    <row r="6585" spans="1:73" ht="15.75">
      <c r="A6585" s="7"/>
      <c r="BR6585" s="4"/>
      <c r="BS6585" s="4"/>
      <c r="BT6585" s="3"/>
      <c r="BU6585" s="3"/>
    </row>
    <row r="6586" spans="1:73" ht="15.75">
      <c r="A6586" s="7"/>
      <c r="BR6586" s="4"/>
      <c r="BS6586" s="4"/>
      <c r="BT6586" s="3"/>
      <c r="BU6586" s="3"/>
    </row>
    <row r="6587" spans="1:73" ht="15.75">
      <c r="A6587" s="7"/>
      <c r="BR6587" s="4"/>
      <c r="BS6587" s="4"/>
      <c r="BT6587" s="3"/>
      <c r="BU6587" s="3"/>
    </row>
    <row r="6588" spans="1:73" ht="15.75">
      <c r="A6588" s="7"/>
      <c r="BR6588" s="4"/>
      <c r="BS6588" s="4"/>
      <c r="BT6588" s="3"/>
      <c r="BU6588" s="3"/>
    </row>
    <row r="6589" spans="1:73" ht="15.75">
      <c r="A6589" s="7"/>
      <c r="BR6589" s="4"/>
      <c r="BS6589" s="4"/>
      <c r="BT6589" s="3"/>
      <c r="BU6589" s="3"/>
    </row>
    <row r="6590" spans="1:73" ht="15.75">
      <c r="A6590" s="7"/>
      <c r="BR6590" s="4"/>
      <c r="BS6590" s="4"/>
      <c r="BT6590" s="3"/>
      <c r="BU6590" s="3"/>
    </row>
    <row r="6591" spans="1:73" ht="15.75">
      <c r="A6591" s="7"/>
      <c r="BR6591" s="4"/>
      <c r="BS6591" s="4"/>
      <c r="BT6591" s="3"/>
      <c r="BU6591" s="3"/>
    </row>
    <row r="6592" spans="1:73" ht="15.75">
      <c r="A6592" s="7"/>
      <c r="BR6592" s="4"/>
      <c r="BS6592" s="4"/>
      <c r="BT6592" s="3"/>
      <c r="BU6592" s="3"/>
    </row>
    <row r="6593" spans="1:73" ht="15.75">
      <c r="A6593" s="7"/>
      <c r="BR6593" s="4"/>
      <c r="BS6593" s="4"/>
      <c r="BT6593" s="3"/>
      <c r="BU6593" s="3"/>
    </row>
    <row r="6594" spans="1:73" ht="15.75">
      <c r="A6594" s="7"/>
      <c r="BR6594" s="4"/>
      <c r="BS6594" s="4"/>
      <c r="BT6594" s="3"/>
      <c r="BU6594" s="3"/>
    </row>
    <row r="6595" spans="1:73" ht="15.75">
      <c r="A6595" s="7"/>
      <c r="BR6595" s="4"/>
      <c r="BS6595" s="4"/>
      <c r="BT6595" s="3"/>
      <c r="BU6595" s="3"/>
    </row>
    <row r="6596" spans="1:73" ht="15.75">
      <c r="A6596" s="7"/>
      <c r="BR6596" s="4"/>
      <c r="BS6596" s="4"/>
      <c r="BT6596" s="3"/>
      <c r="BU6596" s="3"/>
    </row>
    <row r="6597" spans="1:73" ht="15.75">
      <c r="A6597" s="7"/>
      <c r="BR6597" s="4"/>
      <c r="BS6597" s="4"/>
      <c r="BT6597" s="3"/>
      <c r="BU6597" s="3"/>
    </row>
    <row r="6598" spans="1:73" ht="15.75">
      <c r="A6598" s="7"/>
      <c r="BR6598" s="4"/>
      <c r="BS6598" s="4"/>
      <c r="BT6598" s="3"/>
      <c r="BU6598" s="3"/>
    </row>
    <row r="6599" spans="1:73" ht="15.75">
      <c r="A6599" s="7"/>
      <c r="BR6599" s="4"/>
      <c r="BS6599" s="4"/>
      <c r="BT6599" s="3"/>
      <c r="BU6599" s="3"/>
    </row>
    <row r="6600" spans="1:73" ht="15.75">
      <c r="A6600" s="7"/>
      <c r="BR6600" s="4"/>
      <c r="BS6600" s="4"/>
      <c r="BT6600" s="3"/>
      <c r="BU6600" s="3"/>
    </row>
    <row r="6601" spans="1:73" ht="15.75">
      <c r="A6601" s="7"/>
      <c r="BR6601" s="4"/>
      <c r="BS6601" s="4"/>
      <c r="BT6601" s="3"/>
      <c r="BU6601" s="3"/>
    </row>
    <row r="6602" spans="1:73" ht="15.75">
      <c r="A6602" s="7"/>
      <c r="BR6602" s="4"/>
      <c r="BS6602" s="4"/>
      <c r="BT6602" s="3"/>
      <c r="BU6602" s="3"/>
    </row>
    <row r="6603" spans="1:73" ht="15.75">
      <c r="A6603" s="7"/>
      <c r="BR6603" s="4"/>
      <c r="BS6603" s="4"/>
      <c r="BT6603" s="3"/>
      <c r="BU6603" s="3"/>
    </row>
    <row r="6604" spans="1:73" ht="15.75">
      <c r="A6604" s="7"/>
      <c r="BR6604" s="4"/>
      <c r="BS6604" s="4"/>
      <c r="BT6604" s="3"/>
      <c r="BU6604" s="3"/>
    </row>
    <row r="6605" spans="1:73" ht="15.75">
      <c r="A6605" s="7"/>
      <c r="BR6605" s="4"/>
      <c r="BS6605" s="4"/>
      <c r="BT6605" s="3"/>
      <c r="BU6605" s="3"/>
    </row>
    <row r="6606" spans="1:73" ht="15.75">
      <c r="A6606" s="7"/>
      <c r="BR6606" s="4"/>
      <c r="BS6606" s="4"/>
      <c r="BT6606" s="3"/>
      <c r="BU6606" s="3"/>
    </row>
    <row r="6607" spans="1:73" ht="15.75">
      <c r="A6607" s="7"/>
      <c r="BR6607" s="4"/>
      <c r="BS6607" s="4"/>
      <c r="BT6607" s="3"/>
      <c r="BU6607" s="3"/>
    </row>
    <row r="6608" spans="1:73" ht="15.75">
      <c r="A6608" s="7"/>
      <c r="BR6608" s="4"/>
      <c r="BS6608" s="4"/>
      <c r="BT6608" s="3"/>
      <c r="BU6608" s="3"/>
    </row>
    <row r="6609" spans="1:73" ht="15.75">
      <c r="A6609" s="7"/>
      <c r="BR6609" s="4"/>
      <c r="BS6609" s="4"/>
      <c r="BT6609" s="3"/>
      <c r="BU6609" s="3"/>
    </row>
    <row r="6610" spans="1:73" ht="15.75">
      <c r="A6610" s="7"/>
      <c r="BR6610" s="4"/>
      <c r="BS6610" s="4"/>
      <c r="BT6610" s="3"/>
      <c r="BU6610" s="3"/>
    </row>
    <row r="6611" spans="1:73" ht="15.75">
      <c r="A6611" s="7"/>
      <c r="BR6611" s="4"/>
      <c r="BS6611" s="4"/>
      <c r="BT6611" s="3"/>
      <c r="BU6611" s="3"/>
    </row>
    <row r="6612" spans="1:73" ht="15.75">
      <c r="A6612" s="7"/>
      <c r="BR6612" s="4"/>
      <c r="BS6612" s="4"/>
      <c r="BT6612" s="3"/>
      <c r="BU6612" s="3"/>
    </row>
    <row r="6613" spans="1:73" ht="15.75">
      <c r="A6613" s="7"/>
      <c r="BR6613" s="4"/>
      <c r="BS6613" s="4"/>
      <c r="BT6613" s="3"/>
      <c r="BU6613" s="3"/>
    </row>
    <row r="6614" spans="1:73" ht="15.75">
      <c r="A6614" s="7"/>
      <c r="BR6614" s="4"/>
      <c r="BS6614" s="4"/>
      <c r="BT6614" s="3"/>
      <c r="BU6614" s="3"/>
    </row>
    <row r="6615" spans="1:73" ht="15.75">
      <c r="A6615" s="7"/>
      <c r="BR6615" s="4"/>
      <c r="BS6615" s="4"/>
      <c r="BT6615" s="3"/>
      <c r="BU6615" s="3"/>
    </row>
    <row r="6616" spans="1:73" ht="15.75">
      <c r="A6616" s="7"/>
      <c r="BR6616" s="4"/>
      <c r="BS6616" s="4"/>
      <c r="BT6616" s="3"/>
      <c r="BU6616" s="3"/>
    </row>
    <row r="6617" spans="1:73" ht="15.75">
      <c r="A6617" s="7"/>
      <c r="BR6617" s="4"/>
      <c r="BS6617" s="4"/>
      <c r="BT6617" s="3"/>
      <c r="BU6617" s="3"/>
    </row>
    <row r="6618" spans="1:73" ht="15.75">
      <c r="A6618" s="7"/>
      <c r="BR6618" s="4"/>
      <c r="BS6618" s="4"/>
      <c r="BT6618" s="3"/>
      <c r="BU6618" s="3"/>
    </row>
    <row r="6619" spans="1:73" ht="15.75">
      <c r="A6619" s="7"/>
      <c r="BR6619" s="4"/>
      <c r="BS6619" s="4"/>
      <c r="BT6619" s="3"/>
      <c r="BU6619" s="3"/>
    </row>
    <row r="6620" spans="1:73" ht="15.75">
      <c r="A6620" s="7"/>
      <c r="BR6620" s="4"/>
      <c r="BS6620" s="4"/>
      <c r="BT6620" s="3"/>
      <c r="BU6620" s="3"/>
    </row>
    <row r="6621" spans="1:73" ht="15.75">
      <c r="A6621" s="7"/>
      <c r="BR6621" s="4"/>
      <c r="BS6621" s="4"/>
      <c r="BT6621" s="3"/>
      <c r="BU6621" s="3"/>
    </row>
    <row r="6622" spans="1:73" ht="15.75">
      <c r="A6622" s="7"/>
      <c r="BR6622" s="4"/>
      <c r="BS6622" s="4"/>
      <c r="BT6622" s="3"/>
      <c r="BU6622" s="3"/>
    </row>
    <row r="6623" spans="1:73" ht="15.75">
      <c r="A6623" s="7"/>
      <c r="BR6623" s="4"/>
      <c r="BS6623" s="4"/>
      <c r="BT6623" s="3"/>
      <c r="BU6623" s="3"/>
    </row>
    <row r="6624" spans="1:73" ht="15.75">
      <c r="A6624" s="7"/>
      <c r="BR6624" s="4"/>
      <c r="BS6624" s="4"/>
      <c r="BT6624" s="3"/>
      <c r="BU6624" s="3"/>
    </row>
    <row r="6625" spans="1:73" ht="15.75">
      <c r="A6625" s="7"/>
      <c r="BR6625" s="4"/>
      <c r="BS6625" s="4"/>
      <c r="BT6625" s="3"/>
      <c r="BU6625" s="3"/>
    </row>
    <row r="6626" spans="1:73" ht="15.75">
      <c r="A6626" s="7"/>
      <c r="BR6626" s="4"/>
      <c r="BS6626" s="4"/>
      <c r="BT6626" s="3"/>
      <c r="BU6626" s="3"/>
    </row>
    <row r="6627" spans="1:73" ht="15.75">
      <c r="A6627" s="7"/>
      <c r="BR6627" s="4"/>
      <c r="BS6627" s="4"/>
      <c r="BT6627" s="3"/>
      <c r="BU6627" s="3"/>
    </row>
    <row r="6628" spans="1:73" ht="15.75">
      <c r="A6628" s="7"/>
      <c r="BR6628" s="4"/>
      <c r="BS6628" s="4"/>
      <c r="BT6628" s="3"/>
      <c r="BU6628" s="3"/>
    </row>
    <row r="6629" spans="1:73" ht="15.75">
      <c r="A6629" s="7"/>
      <c r="BR6629" s="4"/>
      <c r="BS6629" s="4"/>
      <c r="BT6629" s="3"/>
      <c r="BU6629" s="3"/>
    </row>
    <row r="6630" spans="1:73" ht="15.75">
      <c r="A6630" s="7"/>
      <c r="BR6630" s="4"/>
      <c r="BS6630" s="4"/>
      <c r="BT6630" s="3"/>
      <c r="BU6630" s="3"/>
    </row>
    <row r="6631" spans="1:73" ht="15.75">
      <c r="A6631" s="7"/>
      <c r="BR6631" s="4"/>
      <c r="BS6631" s="4"/>
      <c r="BT6631" s="3"/>
      <c r="BU6631" s="3"/>
    </row>
    <row r="6632" spans="1:73" ht="15.75">
      <c r="A6632" s="7"/>
      <c r="BR6632" s="4"/>
      <c r="BS6632" s="4"/>
      <c r="BT6632" s="3"/>
      <c r="BU6632" s="3"/>
    </row>
    <row r="6633" spans="1:73" ht="15.75">
      <c r="A6633" s="7"/>
      <c r="BR6633" s="4"/>
      <c r="BS6633" s="4"/>
      <c r="BT6633" s="3"/>
      <c r="BU6633" s="3"/>
    </row>
    <row r="6634" spans="1:73" ht="15.75">
      <c r="A6634" s="7"/>
      <c r="BR6634" s="4"/>
      <c r="BS6634" s="4"/>
      <c r="BT6634" s="3"/>
      <c r="BU6634" s="3"/>
    </row>
    <row r="6635" spans="1:73" ht="15.75">
      <c r="A6635" s="7"/>
      <c r="BR6635" s="4"/>
      <c r="BS6635" s="4"/>
      <c r="BT6635" s="3"/>
      <c r="BU6635" s="3"/>
    </row>
    <row r="6636" spans="1:73" ht="15.75">
      <c r="A6636" s="7"/>
      <c r="BR6636" s="4"/>
      <c r="BS6636" s="4"/>
      <c r="BT6636" s="3"/>
      <c r="BU6636" s="3"/>
    </row>
    <row r="6637" spans="1:73" ht="15.75">
      <c r="A6637" s="7"/>
      <c r="BR6637" s="4"/>
      <c r="BS6637" s="4"/>
      <c r="BT6637" s="3"/>
      <c r="BU6637" s="3"/>
    </row>
    <row r="6638" spans="1:73" ht="15.75">
      <c r="A6638" s="7"/>
      <c r="BR6638" s="4"/>
      <c r="BS6638" s="4"/>
      <c r="BT6638" s="3"/>
      <c r="BU6638" s="3"/>
    </row>
    <row r="6639" spans="1:73" ht="15.75">
      <c r="A6639" s="7"/>
      <c r="BR6639" s="4"/>
      <c r="BS6639" s="4"/>
      <c r="BT6639" s="3"/>
      <c r="BU6639" s="3"/>
    </row>
    <row r="6640" spans="1:73" ht="15.75">
      <c r="A6640" s="7"/>
      <c r="BR6640" s="4"/>
      <c r="BS6640" s="4"/>
      <c r="BT6640" s="3"/>
      <c r="BU6640" s="3"/>
    </row>
    <row r="6641" spans="1:73" ht="15.75">
      <c r="A6641" s="7"/>
      <c r="BR6641" s="4"/>
      <c r="BS6641" s="4"/>
      <c r="BT6641" s="3"/>
      <c r="BU6641" s="3"/>
    </row>
    <row r="6642" spans="1:73" ht="15.75">
      <c r="A6642" s="7"/>
      <c r="BR6642" s="4"/>
      <c r="BS6642" s="4"/>
      <c r="BT6642" s="3"/>
      <c r="BU6642" s="3"/>
    </row>
    <row r="6643" spans="1:73" ht="15.75">
      <c r="A6643" s="7"/>
      <c r="BR6643" s="4"/>
      <c r="BS6643" s="4"/>
      <c r="BT6643" s="3"/>
      <c r="BU6643" s="3"/>
    </row>
    <row r="6644" spans="1:73" ht="15.75">
      <c r="A6644" s="7"/>
      <c r="BR6644" s="4"/>
      <c r="BS6644" s="4"/>
      <c r="BT6644" s="3"/>
      <c r="BU6644" s="3"/>
    </row>
    <row r="6645" spans="1:73" ht="15.75">
      <c r="A6645" s="7"/>
      <c r="BR6645" s="4"/>
      <c r="BS6645" s="4"/>
      <c r="BT6645" s="3"/>
      <c r="BU6645" s="3"/>
    </row>
    <row r="6646" spans="1:73" ht="15.75">
      <c r="A6646" s="7"/>
      <c r="BR6646" s="4"/>
      <c r="BS6646" s="4"/>
      <c r="BT6646" s="3"/>
      <c r="BU6646" s="3"/>
    </row>
    <row r="6647" spans="1:73" ht="15.75">
      <c r="A6647" s="7"/>
      <c r="BR6647" s="4"/>
      <c r="BS6647" s="4"/>
      <c r="BT6647" s="3"/>
      <c r="BU6647" s="3"/>
    </row>
    <row r="6648" spans="1:73" ht="15.75">
      <c r="A6648" s="7"/>
      <c r="BR6648" s="4"/>
      <c r="BS6648" s="4"/>
      <c r="BT6648" s="3"/>
      <c r="BU6648" s="3"/>
    </row>
    <row r="6649" spans="1:73" ht="15.75">
      <c r="A6649" s="7"/>
      <c r="BR6649" s="4"/>
      <c r="BS6649" s="4"/>
      <c r="BT6649" s="3"/>
      <c r="BU6649" s="3"/>
    </row>
    <row r="6650" spans="1:73" ht="15.75">
      <c r="A6650" s="7"/>
      <c r="BR6650" s="4"/>
      <c r="BS6650" s="4"/>
      <c r="BT6650" s="3"/>
      <c r="BU6650" s="3"/>
    </row>
    <row r="6651" spans="1:73" ht="15.75">
      <c r="A6651" s="7"/>
      <c r="BR6651" s="4"/>
      <c r="BS6651" s="4"/>
      <c r="BT6651" s="3"/>
      <c r="BU6651" s="3"/>
    </row>
    <row r="6652" spans="1:73" ht="15.75">
      <c r="A6652" s="7"/>
      <c r="BR6652" s="4"/>
      <c r="BS6652" s="4"/>
      <c r="BT6652" s="3"/>
      <c r="BU6652" s="3"/>
    </row>
    <row r="6653" spans="1:73" ht="15.75">
      <c r="A6653" s="7"/>
      <c r="BR6653" s="4"/>
      <c r="BS6653" s="4"/>
      <c r="BT6653" s="3"/>
      <c r="BU6653" s="3"/>
    </row>
    <row r="6654" spans="1:73" ht="15.75">
      <c r="A6654" s="7"/>
      <c r="BR6654" s="4"/>
      <c r="BS6654" s="4"/>
      <c r="BT6654" s="3"/>
      <c r="BU6654" s="3"/>
    </row>
    <row r="6655" spans="1:73" ht="15.75">
      <c r="A6655" s="7"/>
      <c r="BR6655" s="4"/>
      <c r="BS6655" s="4"/>
      <c r="BT6655" s="3"/>
      <c r="BU6655" s="3"/>
    </row>
    <row r="6656" spans="1:73" ht="15.75">
      <c r="A6656" s="7"/>
      <c r="BR6656" s="4"/>
      <c r="BS6656" s="4"/>
      <c r="BT6656" s="3"/>
      <c r="BU6656" s="3"/>
    </row>
    <row r="6657" spans="1:73" ht="15.75">
      <c r="A6657" s="7"/>
      <c r="BR6657" s="4"/>
      <c r="BS6657" s="4"/>
      <c r="BT6657" s="3"/>
      <c r="BU6657" s="3"/>
    </row>
    <row r="6658" spans="1:73" ht="15.75">
      <c r="A6658" s="7"/>
      <c r="BR6658" s="4"/>
      <c r="BS6658" s="4"/>
      <c r="BT6658" s="3"/>
      <c r="BU6658" s="3"/>
    </row>
    <row r="6659" spans="1:73" ht="15.75">
      <c r="A6659" s="7"/>
      <c r="BR6659" s="4"/>
      <c r="BS6659" s="4"/>
      <c r="BT6659" s="3"/>
      <c r="BU6659" s="3"/>
    </row>
    <row r="6660" spans="1:73" ht="15.75">
      <c r="A6660" s="7"/>
      <c r="BR6660" s="4"/>
      <c r="BS6660" s="4"/>
      <c r="BT6660" s="3"/>
      <c r="BU6660" s="3"/>
    </row>
    <row r="6661" spans="1:73" ht="15.75">
      <c r="A6661" s="7"/>
      <c r="BR6661" s="4"/>
      <c r="BS6661" s="4"/>
      <c r="BT6661" s="3"/>
      <c r="BU6661" s="3"/>
    </row>
    <row r="6662" spans="1:73" ht="15.75">
      <c r="A6662" s="7"/>
      <c r="BR6662" s="4"/>
      <c r="BS6662" s="4"/>
      <c r="BT6662" s="3"/>
      <c r="BU6662" s="3"/>
    </row>
    <row r="6663" spans="1:73" ht="15.75">
      <c r="A6663" s="7"/>
      <c r="BR6663" s="4"/>
      <c r="BS6663" s="4"/>
      <c r="BT6663" s="3"/>
      <c r="BU6663" s="3"/>
    </row>
    <row r="6664" spans="1:73" ht="15.75">
      <c r="A6664" s="7"/>
      <c r="BR6664" s="4"/>
      <c r="BS6664" s="4"/>
      <c r="BT6664" s="3"/>
      <c r="BU6664" s="3"/>
    </row>
    <row r="6665" spans="1:73" ht="15.75">
      <c r="A6665" s="7"/>
      <c r="BR6665" s="4"/>
      <c r="BS6665" s="4"/>
      <c r="BT6665" s="3"/>
      <c r="BU6665" s="3"/>
    </row>
    <row r="6666" spans="1:73" ht="15.75">
      <c r="A6666" s="7"/>
      <c r="BR6666" s="4"/>
      <c r="BS6666" s="4"/>
      <c r="BT6666" s="3"/>
      <c r="BU6666" s="3"/>
    </row>
    <row r="6667" spans="1:73" ht="15.75">
      <c r="A6667" s="7"/>
      <c r="BR6667" s="4"/>
      <c r="BS6667" s="4"/>
      <c r="BT6667" s="3"/>
      <c r="BU6667" s="3"/>
    </row>
    <row r="6668" spans="1:73" ht="15.75">
      <c r="A6668" s="7"/>
      <c r="BR6668" s="4"/>
      <c r="BS6668" s="4"/>
      <c r="BT6668" s="3"/>
      <c r="BU6668" s="3"/>
    </row>
    <row r="6669" spans="1:73" ht="15.75">
      <c r="A6669" s="7"/>
      <c r="BR6669" s="4"/>
      <c r="BS6669" s="4"/>
      <c r="BT6669" s="3"/>
      <c r="BU6669" s="3"/>
    </row>
    <row r="6670" spans="1:73" ht="15.75">
      <c r="A6670" s="7"/>
      <c r="BR6670" s="4"/>
      <c r="BS6670" s="4"/>
      <c r="BT6670" s="3"/>
      <c r="BU6670" s="3"/>
    </row>
    <row r="6671" spans="1:73" ht="15.75">
      <c r="A6671" s="7"/>
      <c r="BR6671" s="4"/>
      <c r="BS6671" s="4"/>
      <c r="BT6671" s="3"/>
      <c r="BU6671" s="3"/>
    </row>
    <row r="6672" spans="1:73" ht="15.75">
      <c r="A6672" s="7"/>
      <c r="BR6672" s="4"/>
      <c r="BS6672" s="4"/>
      <c r="BT6672" s="3"/>
      <c r="BU6672" s="3"/>
    </row>
    <row r="6673" spans="1:73" ht="15.75">
      <c r="A6673" s="7"/>
      <c r="BR6673" s="4"/>
      <c r="BS6673" s="4"/>
      <c r="BT6673" s="3"/>
      <c r="BU6673" s="3"/>
    </row>
    <row r="6674" spans="1:73" ht="15.75">
      <c r="A6674" s="7"/>
      <c r="BR6674" s="4"/>
      <c r="BS6674" s="4"/>
      <c r="BT6674" s="3"/>
      <c r="BU6674" s="3"/>
    </row>
    <row r="6675" spans="1:73" ht="15.75">
      <c r="A6675" s="7"/>
      <c r="BR6675" s="4"/>
      <c r="BS6675" s="4"/>
      <c r="BT6675" s="3"/>
      <c r="BU6675" s="3"/>
    </row>
    <row r="6676" spans="1:73" ht="15.75">
      <c r="A6676" s="7"/>
      <c r="BR6676" s="4"/>
      <c r="BS6676" s="4"/>
      <c r="BT6676" s="3"/>
      <c r="BU6676" s="3"/>
    </row>
    <row r="6677" spans="1:73" ht="15.75">
      <c r="A6677" s="7"/>
      <c r="BR6677" s="4"/>
      <c r="BS6677" s="4"/>
      <c r="BT6677" s="3"/>
      <c r="BU6677" s="3"/>
    </row>
    <row r="6678" spans="1:73" ht="15.75">
      <c r="A6678" s="7"/>
      <c r="BR6678" s="4"/>
      <c r="BS6678" s="4"/>
      <c r="BT6678" s="3"/>
      <c r="BU6678" s="3"/>
    </row>
    <row r="6679" spans="1:73" ht="15.75">
      <c r="A6679" s="7"/>
      <c r="BR6679" s="4"/>
      <c r="BS6679" s="4"/>
      <c r="BT6679" s="3"/>
      <c r="BU6679" s="3"/>
    </row>
    <row r="6680" spans="1:73" ht="15.75">
      <c r="A6680" s="7"/>
      <c r="BR6680" s="4"/>
      <c r="BS6680" s="4"/>
      <c r="BT6680" s="3"/>
      <c r="BU6680" s="3"/>
    </row>
    <row r="6681" spans="1:73" ht="15.75">
      <c r="A6681" s="7"/>
      <c r="BR6681" s="4"/>
      <c r="BS6681" s="4"/>
      <c r="BT6681" s="3"/>
      <c r="BU6681" s="3"/>
    </row>
    <row r="6682" spans="1:73" ht="15.75">
      <c r="A6682" s="7"/>
      <c r="BR6682" s="4"/>
      <c r="BS6682" s="4"/>
      <c r="BT6682" s="3"/>
      <c r="BU6682" s="3"/>
    </row>
    <row r="6683" spans="1:73" ht="15.75">
      <c r="A6683" s="7"/>
      <c r="BR6683" s="4"/>
      <c r="BS6683" s="4"/>
      <c r="BT6683" s="3"/>
      <c r="BU6683" s="3"/>
    </row>
    <row r="6684" spans="1:73" ht="15.75">
      <c r="A6684" s="7"/>
      <c r="BR6684" s="4"/>
      <c r="BS6684" s="4"/>
      <c r="BT6684" s="3"/>
      <c r="BU6684" s="3"/>
    </row>
    <row r="6685" spans="1:73" ht="15.75">
      <c r="A6685" s="7"/>
      <c r="BR6685" s="4"/>
      <c r="BS6685" s="4"/>
      <c r="BT6685" s="3"/>
      <c r="BU6685" s="3"/>
    </row>
    <row r="6686" spans="1:73" ht="15.75">
      <c r="A6686" s="7"/>
      <c r="BR6686" s="4"/>
      <c r="BS6686" s="4"/>
      <c r="BT6686" s="3"/>
      <c r="BU6686" s="3"/>
    </row>
    <row r="6687" spans="1:73" ht="15.75">
      <c r="A6687" s="7"/>
      <c r="BR6687" s="4"/>
      <c r="BS6687" s="4"/>
      <c r="BT6687" s="3"/>
      <c r="BU6687" s="3"/>
    </row>
    <row r="6688" spans="1:73" ht="15.75">
      <c r="A6688" s="7"/>
      <c r="BR6688" s="4"/>
      <c r="BS6688" s="4"/>
      <c r="BT6688" s="3"/>
      <c r="BU6688" s="3"/>
    </row>
    <row r="6689" spans="1:73" ht="15.75">
      <c r="A6689" s="7"/>
      <c r="BR6689" s="4"/>
      <c r="BS6689" s="4"/>
      <c r="BT6689" s="3"/>
      <c r="BU6689" s="3"/>
    </row>
    <row r="6690" spans="1:73" ht="15.75">
      <c r="A6690" s="7"/>
      <c r="BR6690" s="4"/>
      <c r="BS6690" s="4"/>
      <c r="BT6690" s="3"/>
      <c r="BU6690" s="3"/>
    </row>
    <row r="6691" spans="1:73" ht="15.75">
      <c r="A6691" s="7"/>
      <c r="BR6691" s="4"/>
      <c r="BS6691" s="4"/>
      <c r="BT6691" s="3"/>
      <c r="BU6691" s="3"/>
    </row>
    <row r="6692" spans="1:73" ht="15.75">
      <c r="A6692" s="7"/>
      <c r="BR6692" s="4"/>
      <c r="BS6692" s="4"/>
      <c r="BT6692" s="3"/>
      <c r="BU6692" s="3"/>
    </row>
    <row r="6693" spans="1:73" ht="15.75">
      <c r="A6693" s="7"/>
      <c r="BR6693" s="4"/>
      <c r="BS6693" s="4"/>
      <c r="BT6693" s="3"/>
      <c r="BU6693" s="3"/>
    </row>
    <row r="6694" spans="1:73" ht="15.75">
      <c r="A6694" s="7"/>
      <c r="BR6694" s="4"/>
      <c r="BS6694" s="4"/>
      <c r="BT6694" s="3"/>
      <c r="BU6694" s="3"/>
    </row>
    <row r="6695" spans="1:73" ht="15.75">
      <c r="A6695" s="7"/>
      <c r="BR6695" s="4"/>
      <c r="BS6695" s="4"/>
      <c r="BT6695" s="3"/>
      <c r="BU6695" s="3"/>
    </row>
    <row r="6696" spans="1:73" ht="15.75">
      <c r="A6696" s="7"/>
      <c r="BR6696" s="4"/>
      <c r="BS6696" s="4"/>
      <c r="BT6696" s="3"/>
      <c r="BU6696" s="3"/>
    </row>
    <row r="6697" spans="1:73" ht="15.75">
      <c r="A6697" s="7"/>
      <c r="BR6697" s="4"/>
      <c r="BS6697" s="4"/>
      <c r="BT6697" s="3"/>
      <c r="BU6697" s="3"/>
    </row>
    <row r="6698" spans="1:73" ht="15.75">
      <c r="A6698" s="7"/>
      <c r="BR6698" s="4"/>
      <c r="BS6698" s="4"/>
      <c r="BT6698" s="3"/>
      <c r="BU6698" s="3"/>
    </row>
    <row r="6699" spans="1:73" ht="15.75">
      <c r="A6699" s="7"/>
      <c r="BR6699" s="4"/>
      <c r="BS6699" s="4"/>
      <c r="BT6699" s="3"/>
      <c r="BU6699" s="3"/>
    </row>
    <row r="6700" spans="1:73" ht="15.75">
      <c r="A6700" s="7"/>
      <c r="BR6700" s="4"/>
      <c r="BS6700" s="4"/>
      <c r="BT6700" s="3"/>
      <c r="BU6700" s="3"/>
    </row>
    <row r="6701" spans="1:73" ht="15.75">
      <c r="A6701" s="7"/>
      <c r="BR6701" s="4"/>
      <c r="BS6701" s="4"/>
      <c r="BT6701" s="3"/>
      <c r="BU6701" s="3"/>
    </row>
    <row r="6702" spans="1:73" ht="15.75">
      <c r="A6702" s="7"/>
      <c r="BR6702" s="4"/>
      <c r="BS6702" s="4"/>
      <c r="BT6702" s="3"/>
      <c r="BU6702" s="3"/>
    </row>
    <row r="6703" spans="1:73" ht="15.75">
      <c r="A6703" s="7"/>
      <c r="BR6703" s="4"/>
      <c r="BS6703" s="4"/>
      <c r="BT6703" s="3"/>
      <c r="BU6703" s="3"/>
    </row>
    <row r="6704" spans="1:73" ht="15.75">
      <c r="A6704" s="7"/>
      <c r="BR6704" s="4"/>
      <c r="BS6704" s="4"/>
      <c r="BT6704" s="3"/>
      <c r="BU6704" s="3"/>
    </row>
    <row r="6705" spans="1:73" ht="15.75">
      <c r="A6705" s="7"/>
      <c r="BR6705" s="4"/>
      <c r="BS6705" s="4"/>
      <c r="BT6705" s="3"/>
      <c r="BU6705" s="3"/>
    </row>
    <row r="6706" spans="1:73" ht="15.75">
      <c r="A6706" s="7"/>
      <c r="BR6706" s="4"/>
      <c r="BS6706" s="4"/>
      <c r="BT6706" s="3"/>
      <c r="BU6706" s="3"/>
    </row>
    <row r="6707" spans="1:73" ht="15.75">
      <c r="A6707" s="7"/>
      <c r="BR6707" s="4"/>
      <c r="BS6707" s="4"/>
      <c r="BT6707" s="3"/>
      <c r="BU6707" s="3"/>
    </row>
    <row r="6708" spans="1:73" ht="15.75">
      <c r="A6708" s="7"/>
      <c r="BR6708" s="4"/>
      <c r="BS6708" s="4"/>
      <c r="BT6708" s="3"/>
      <c r="BU6708" s="3"/>
    </row>
    <row r="6709" spans="1:73" ht="15.75">
      <c r="A6709" s="7"/>
      <c r="BR6709" s="4"/>
      <c r="BS6709" s="4"/>
      <c r="BT6709" s="3"/>
      <c r="BU6709" s="3"/>
    </row>
    <row r="6710" spans="1:73" ht="15.75">
      <c r="A6710" s="7"/>
      <c r="BR6710" s="4"/>
      <c r="BS6710" s="4"/>
      <c r="BT6710" s="3"/>
      <c r="BU6710" s="3"/>
    </row>
    <row r="6711" spans="1:73" ht="15.75">
      <c r="A6711" s="7"/>
      <c r="BR6711" s="4"/>
      <c r="BS6711" s="4"/>
      <c r="BT6711" s="3"/>
      <c r="BU6711" s="3"/>
    </row>
    <row r="6712" spans="1:73" ht="15.75">
      <c r="A6712" s="7"/>
      <c r="BR6712" s="4"/>
      <c r="BS6712" s="4"/>
      <c r="BT6712" s="3"/>
      <c r="BU6712" s="3"/>
    </row>
    <row r="6713" spans="1:73" ht="15.75">
      <c r="A6713" s="7"/>
      <c r="BR6713" s="4"/>
      <c r="BS6713" s="4"/>
      <c r="BT6713" s="3"/>
      <c r="BU6713" s="3"/>
    </row>
    <row r="6714" spans="1:73" ht="15.75">
      <c r="A6714" s="7"/>
      <c r="BR6714" s="4"/>
      <c r="BS6714" s="4"/>
      <c r="BT6714" s="3"/>
      <c r="BU6714" s="3"/>
    </row>
    <row r="6715" spans="1:73" ht="15.75">
      <c r="A6715" s="7"/>
      <c r="BR6715" s="4"/>
      <c r="BS6715" s="4"/>
      <c r="BT6715" s="3"/>
      <c r="BU6715" s="3"/>
    </row>
    <row r="6716" spans="1:73" ht="15.75">
      <c r="A6716" s="7"/>
      <c r="BR6716" s="4"/>
      <c r="BS6716" s="4"/>
      <c r="BT6716" s="3"/>
      <c r="BU6716" s="3"/>
    </row>
    <row r="6717" spans="1:73" ht="15.75">
      <c r="A6717" s="7"/>
      <c r="BR6717" s="4"/>
      <c r="BS6717" s="4"/>
      <c r="BT6717" s="3"/>
      <c r="BU6717" s="3"/>
    </row>
    <row r="6718" spans="1:73" ht="15.75">
      <c r="A6718" s="7"/>
      <c r="BR6718" s="4"/>
      <c r="BS6718" s="4"/>
      <c r="BT6718" s="3"/>
      <c r="BU6718" s="3"/>
    </row>
    <row r="6719" spans="1:73" ht="15.75">
      <c r="A6719" s="7"/>
      <c r="BR6719" s="4"/>
      <c r="BS6719" s="4"/>
      <c r="BT6719" s="3"/>
      <c r="BU6719" s="3"/>
    </row>
    <row r="6720" spans="1:73" ht="15.75">
      <c r="A6720" s="7"/>
      <c r="BR6720" s="4"/>
      <c r="BS6720" s="4"/>
      <c r="BT6720" s="3"/>
      <c r="BU6720" s="3"/>
    </row>
    <row r="6721" spans="1:73" ht="15.75">
      <c r="A6721" s="7"/>
      <c r="BR6721" s="4"/>
      <c r="BS6721" s="4"/>
      <c r="BT6721" s="3"/>
      <c r="BU6721" s="3"/>
    </row>
    <row r="6722" spans="1:73" ht="15.75">
      <c r="A6722" s="7"/>
      <c r="BR6722" s="4"/>
      <c r="BS6722" s="4"/>
      <c r="BT6722" s="3"/>
      <c r="BU6722" s="3"/>
    </row>
    <row r="6723" spans="1:73" ht="15.75">
      <c r="A6723" s="7"/>
      <c r="BR6723" s="4"/>
      <c r="BS6723" s="4"/>
      <c r="BT6723" s="3"/>
      <c r="BU6723" s="3"/>
    </row>
    <row r="6724" spans="1:73" ht="15.75">
      <c r="A6724" s="7"/>
      <c r="BR6724" s="4"/>
      <c r="BS6724" s="4"/>
      <c r="BT6724" s="3"/>
      <c r="BU6724" s="3"/>
    </row>
    <row r="6725" spans="1:73" ht="15.75">
      <c r="A6725" s="7"/>
      <c r="BR6725" s="4"/>
      <c r="BS6725" s="4"/>
      <c r="BT6725" s="3"/>
      <c r="BU6725" s="3"/>
    </row>
    <row r="6726" spans="1:73" ht="15.75">
      <c r="A6726" s="7"/>
      <c r="BR6726" s="4"/>
      <c r="BS6726" s="4"/>
      <c r="BT6726" s="3"/>
      <c r="BU6726" s="3"/>
    </row>
    <row r="6727" spans="1:73" ht="15.75">
      <c r="A6727" s="7"/>
      <c r="BR6727" s="4"/>
      <c r="BS6727" s="4"/>
      <c r="BT6727" s="3"/>
      <c r="BU6727" s="3"/>
    </row>
    <row r="6728" spans="1:73" ht="15.75">
      <c r="A6728" s="7"/>
      <c r="BR6728" s="4"/>
      <c r="BS6728" s="4"/>
      <c r="BT6728" s="3"/>
      <c r="BU6728" s="3"/>
    </row>
    <row r="6729" spans="1:73" ht="15.75">
      <c r="A6729" s="7"/>
      <c r="BR6729" s="4"/>
      <c r="BS6729" s="4"/>
      <c r="BT6729" s="3"/>
      <c r="BU6729" s="3"/>
    </row>
    <row r="6730" spans="1:73" ht="15.75">
      <c r="A6730" s="7"/>
      <c r="BR6730" s="4"/>
      <c r="BS6730" s="4"/>
      <c r="BT6730" s="3"/>
      <c r="BU6730" s="3"/>
    </row>
    <row r="6731" spans="1:73" ht="15.75">
      <c r="A6731" s="7"/>
      <c r="BR6731" s="4"/>
      <c r="BS6731" s="4"/>
      <c r="BT6731" s="3"/>
      <c r="BU6731" s="3"/>
    </row>
    <row r="6732" spans="1:73" ht="15.75">
      <c r="A6732" s="7"/>
      <c r="BR6732" s="4"/>
      <c r="BS6732" s="4"/>
      <c r="BT6732" s="3"/>
      <c r="BU6732" s="3"/>
    </row>
    <row r="6733" spans="1:73" ht="15.75">
      <c r="A6733" s="7"/>
      <c r="BR6733" s="4"/>
      <c r="BS6733" s="4"/>
      <c r="BT6733" s="3"/>
      <c r="BU6733" s="3"/>
    </row>
    <row r="6734" spans="1:73" ht="15.75">
      <c r="A6734" s="7"/>
      <c r="BR6734" s="4"/>
      <c r="BS6734" s="4"/>
      <c r="BT6734" s="3"/>
      <c r="BU6734" s="3"/>
    </row>
    <row r="6735" spans="1:73" ht="15.75">
      <c r="A6735" s="7"/>
      <c r="BR6735" s="4"/>
      <c r="BS6735" s="4"/>
      <c r="BT6735" s="3"/>
      <c r="BU6735" s="3"/>
    </row>
    <row r="6736" spans="1:73" ht="15.75">
      <c r="A6736" s="7"/>
      <c r="BR6736" s="4"/>
      <c r="BS6736" s="4"/>
      <c r="BT6736" s="3"/>
      <c r="BU6736" s="3"/>
    </row>
    <row r="6737" spans="1:73" ht="15.75">
      <c r="A6737" s="7"/>
      <c r="BR6737" s="4"/>
      <c r="BS6737" s="4"/>
      <c r="BT6737" s="3"/>
      <c r="BU6737" s="3"/>
    </row>
    <row r="6738" spans="1:73" ht="15.75">
      <c r="A6738" s="7"/>
      <c r="BR6738" s="4"/>
      <c r="BS6738" s="4"/>
      <c r="BT6738" s="3"/>
      <c r="BU6738" s="3"/>
    </row>
    <row r="6739" spans="1:73" ht="15.75">
      <c r="A6739" s="7"/>
      <c r="BR6739" s="4"/>
      <c r="BS6739" s="4"/>
      <c r="BT6739" s="3"/>
      <c r="BU6739" s="3"/>
    </row>
    <row r="6740" spans="1:73" ht="15.75">
      <c r="A6740" s="7"/>
      <c r="BR6740" s="4"/>
      <c r="BS6740" s="4"/>
      <c r="BT6740" s="3"/>
      <c r="BU6740" s="3"/>
    </row>
    <row r="6741" spans="1:73" ht="15.75">
      <c r="A6741" s="7"/>
      <c r="BR6741" s="4"/>
      <c r="BS6741" s="4"/>
      <c r="BT6741" s="3"/>
      <c r="BU6741" s="3"/>
    </row>
    <row r="6742" spans="1:73" ht="15.75">
      <c r="A6742" s="7"/>
      <c r="BR6742" s="4"/>
      <c r="BS6742" s="4"/>
      <c r="BT6742" s="3"/>
      <c r="BU6742" s="3"/>
    </row>
    <row r="6743" spans="1:73" ht="15.75">
      <c r="A6743" s="7"/>
      <c r="BR6743" s="4"/>
      <c r="BS6743" s="4"/>
      <c r="BT6743" s="3"/>
      <c r="BU6743" s="3"/>
    </row>
    <row r="6744" spans="1:73" ht="15.75">
      <c r="A6744" s="7"/>
      <c r="BR6744" s="4"/>
      <c r="BS6744" s="4"/>
      <c r="BT6744" s="3"/>
      <c r="BU6744" s="3"/>
    </row>
    <row r="6745" spans="1:73" ht="15.75">
      <c r="A6745" s="7"/>
      <c r="BR6745" s="4"/>
      <c r="BS6745" s="4"/>
      <c r="BT6745" s="3"/>
      <c r="BU6745" s="3"/>
    </row>
    <row r="6746" spans="1:73" ht="15.75">
      <c r="A6746" s="7"/>
      <c r="BR6746" s="4"/>
      <c r="BS6746" s="4"/>
      <c r="BT6746" s="3"/>
      <c r="BU6746" s="3"/>
    </row>
    <row r="6747" spans="1:73" ht="15.75">
      <c r="A6747" s="7"/>
      <c r="BR6747" s="4"/>
      <c r="BS6747" s="4"/>
      <c r="BT6747" s="3"/>
      <c r="BU6747" s="3"/>
    </row>
    <row r="6748" spans="1:73" ht="15.75">
      <c r="A6748" s="7"/>
      <c r="BR6748" s="4"/>
      <c r="BS6748" s="4"/>
      <c r="BT6748" s="3"/>
      <c r="BU6748" s="3"/>
    </row>
    <row r="6749" spans="1:73" ht="15.75">
      <c r="A6749" s="7"/>
      <c r="BR6749" s="4"/>
      <c r="BS6749" s="4"/>
      <c r="BT6749" s="3"/>
      <c r="BU6749" s="3"/>
    </row>
    <row r="6750" spans="1:73" ht="15.75">
      <c r="A6750" s="7"/>
      <c r="BR6750" s="4"/>
      <c r="BS6750" s="4"/>
      <c r="BT6750" s="3"/>
      <c r="BU6750" s="3"/>
    </row>
    <row r="6751" spans="1:73" ht="15.75">
      <c r="A6751" s="7"/>
      <c r="BR6751" s="4"/>
      <c r="BS6751" s="4"/>
      <c r="BT6751" s="3"/>
      <c r="BU6751" s="3"/>
    </row>
    <row r="6752" spans="1:73" ht="15.75">
      <c r="A6752" s="7"/>
      <c r="BR6752" s="4"/>
      <c r="BS6752" s="4"/>
      <c r="BT6752" s="3"/>
      <c r="BU6752" s="3"/>
    </row>
    <row r="6753" spans="1:73" ht="15.75">
      <c r="A6753" s="7"/>
      <c r="BR6753" s="4"/>
      <c r="BS6753" s="4"/>
      <c r="BT6753" s="3"/>
      <c r="BU6753" s="3"/>
    </row>
    <row r="6754" spans="1:73" ht="15.75">
      <c r="A6754" s="7"/>
      <c r="BR6754" s="4"/>
      <c r="BS6754" s="4"/>
      <c r="BT6754" s="3"/>
      <c r="BU6754" s="3"/>
    </row>
    <row r="6755" spans="1:73" ht="15.75">
      <c r="A6755" s="7"/>
      <c r="BR6755" s="4"/>
      <c r="BS6755" s="4"/>
      <c r="BT6755" s="3"/>
      <c r="BU6755" s="3"/>
    </row>
    <row r="6756" spans="1:73" ht="15.75">
      <c r="A6756" s="7"/>
      <c r="BR6756" s="4"/>
      <c r="BS6756" s="4"/>
      <c r="BT6756" s="3"/>
      <c r="BU6756" s="3"/>
    </row>
    <row r="6757" spans="1:73" ht="15.75">
      <c r="A6757" s="7"/>
      <c r="BR6757" s="4"/>
      <c r="BS6757" s="4"/>
      <c r="BT6757" s="3"/>
      <c r="BU6757" s="3"/>
    </row>
    <row r="6758" spans="1:73" ht="15.75">
      <c r="A6758" s="7"/>
      <c r="BR6758" s="4"/>
      <c r="BS6758" s="4"/>
      <c r="BT6758" s="3"/>
      <c r="BU6758" s="3"/>
    </row>
    <row r="6759" spans="1:73" ht="15.75">
      <c r="A6759" s="7"/>
      <c r="BR6759" s="4"/>
      <c r="BS6759" s="4"/>
      <c r="BT6759" s="3"/>
      <c r="BU6759" s="3"/>
    </row>
    <row r="6760" spans="1:73" ht="15.75">
      <c r="A6760" s="7"/>
      <c r="BR6760" s="4"/>
      <c r="BS6760" s="4"/>
      <c r="BT6760" s="3"/>
      <c r="BU6760" s="3"/>
    </row>
    <row r="6761" spans="1:73" ht="15.75">
      <c r="A6761" s="7"/>
      <c r="BR6761" s="4"/>
      <c r="BS6761" s="4"/>
      <c r="BT6761" s="3"/>
      <c r="BU6761" s="3"/>
    </row>
    <row r="6762" spans="1:73" ht="15.75">
      <c r="A6762" s="7"/>
      <c r="BR6762" s="4"/>
      <c r="BS6762" s="4"/>
      <c r="BT6762" s="3"/>
      <c r="BU6762" s="3"/>
    </row>
    <row r="6763" spans="1:73" ht="15.75">
      <c r="A6763" s="7"/>
      <c r="BR6763" s="4"/>
      <c r="BS6763" s="4"/>
      <c r="BT6763" s="3"/>
      <c r="BU6763" s="3"/>
    </row>
    <row r="6764" spans="1:73" ht="15.75">
      <c r="A6764" s="7"/>
      <c r="BR6764" s="4"/>
      <c r="BS6764" s="4"/>
      <c r="BT6764" s="3"/>
      <c r="BU6764" s="3"/>
    </row>
    <row r="6765" spans="1:73" ht="15.75">
      <c r="A6765" s="7"/>
      <c r="BR6765" s="4"/>
      <c r="BS6765" s="4"/>
      <c r="BT6765" s="3"/>
      <c r="BU6765" s="3"/>
    </row>
    <row r="6766" spans="1:73" ht="15.75">
      <c r="A6766" s="7"/>
      <c r="BR6766" s="4"/>
      <c r="BS6766" s="4"/>
      <c r="BT6766" s="3"/>
      <c r="BU6766" s="3"/>
    </row>
    <row r="6767" spans="1:73" ht="15.75">
      <c r="A6767" s="7"/>
      <c r="BR6767" s="4"/>
      <c r="BS6767" s="4"/>
      <c r="BT6767" s="3"/>
      <c r="BU6767" s="3"/>
    </row>
    <row r="6768" spans="1:73" ht="15.75">
      <c r="A6768" s="7"/>
      <c r="BR6768" s="4"/>
      <c r="BS6768" s="4"/>
      <c r="BT6768" s="3"/>
      <c r="BU6768" s="3"/>
    </row>
    <row r="6769" spans="1:73" ht="15.75">
      <c r="A6769" s="7"/>
      <c r="BR6769" s="4"/>
      <c r="BS6769" s="4"/>
      <c r="BT6769" s="3"/>
      <c r="BU6769" s="3"/>
    </row>
    <row r="6770" spans="1:73" ht="15.75">
      <c r="A6770" s="7"/>
      <c r="BR6770" s="4"/>
      <c r="BS6770" s="4"/>
      <c r="BT6770" s="3"/>
      <c r="BU6770" s="3"/>
    </row>
    <row r="6771" spans="1:73" ht="15.75">
      <c r="A6771" s="7"/>
      <c r="BR6771" s="4"/>
      <c r="BS6771" s="4"/>
      <c r="BT6771" s="3"/>
      <c r="BU6771" s="3"/>
    </row>
    <row r="6772" spans="1:73" ht="15.75">
      <c r="A6772" s="7"/>
      <c r="BR6772" s="4"/>
      <c r="BS6772" s="4"/>
      <c r="BT6772" s="3"/>
      <c r="BU6772" s="3"/>
    </row>
    <row r="6773" spans="1:73" ht="15.75">
      <c r="A6773" s="7"/>
      <c r="BR6773" s="4"/>
      <c r="BS6773" s="4"/>
      <c r="BT6773" s="3"/>
      <c r="BU6773" s="3"/>
    </row>
    <row r="6774" spans="1:73" ht="15.75">
      <c r="A6774" s="7"/>
      <c r="BR6774" s="4"/>
      <c r="BS6774" s="4"/>
      <c r="BT6774" s="3"/>
      <c r="BU6774" s="3"/>
    </row>
    <row r="6775" spans="1:73" ht="15.75">
      <c r="A6775" s="7"/>
      <c r="BR6775" s="4"/>
      <c r="BS6775" s="4"/>
      <c r="BT6775" s="3"/>
      <c r="BU6775" s="3"/>
    </row>
    <row r="6776" spans="1:73" ht="15.75">
      <c r="A6776" s="7"/>
      <c r="BR6776" s="4"/>
      <c r="BS6776" s="4"/>
      <c r="BT6776" s="3"/>
      <c r="BU6776" s="3"/>
    </row>
    <row r="6777" spans="1:73" ht="15.75">
      <c r="A6777" s="7"/>
      <c r="BR6777" s="4"/>
      <c r="BS6777" s="4"/>
      <c r="BT6777" s="3"/>
      <c r="BU6777" s="3"/>
    </row>
    <row r="6778" spans="1:73" ht="15.75">
      <c r="A6778" s="7"/>
      <c r="BR6778" s="4"/>
      <c r="BS6778" s="4"/>
      <c r="BT6778" s="3"/>
      <c r="BU6778" s="3"/>
    </row>
    <row r="6779" spans="1:73" ht="15.75">
      <c r="A6779" s="7"/>
      <c r="BR6779" s="4"/>
      <c r="BS6779" s="4"/>
      <c r="BT6779" s="3"/>
      <c r="BU6779" s="3"/>
    </row>
    <row r="6780" spans="1:73" ht="15.75">
      <c r="A6780" s="7"/>
      <c r="BR6780" s="4"/>
      <c r="BS6780" s="4"/>
      <c r="BT6780" s="3"/>
      <c r="BU6780" s="3"/>
    </row>
    <row r="6781" spans="1:73" ht="15.75">
      <c r="A6781" s="7"/>
      <c r="BR6781" s="4"/>
      <c r="BS6781" s="4"/>
      <c r="BT6781" s="3"/>
      <c r="BU6781" s="3"/>
    </row>
    <row r="6782" spans="1:73" ht="15.75">
      <c r="A6782" s="7"/>
      <c r="BR6782" s="4"/>
      <c r="BS6782" s="4"/>
      <c r="BT6782" s="3"/>
      <c r="BU6782" s="3"/>
    </row>
    <row r="6783" spans="1:73" ht="15.75">
      <c r="A6783" s="7"/>
      <c r="BR6783" s="4"/>
      <c r="BS6783" s="4"/>
      <c r="BT6783" s="3"/>
      <c r="BU6783" s="3"/>
    </row>
    <row r="6784" spans="1:73" ht="15.75">
      <c r="A6784" s="7"/>
      <c r="BR6784" s="4"/>
      <c r="BS6784" s="4"/>
      <c r="BT6784" s="3"/>
      <c r="BU6784" s="3"/>
    </row>
    <row r="6785" spans="1:73" ht="15.75">
      <c r="A6785" s="7"/>
      <c r="BR6785" s="4"/>
      <c r="BS6785" s="4"/>
      <c r="BT6785" s="3"/>
      <c r="BU6785" s="3"/>
    </row>
    <row r="6786" spans="1:73" ht="15.75">
      <c r="A6786" s="7"/>
      <c r="BR6786" s="4"/>
      <c r="BS6786" s="4"/>
      <c r="BT6786" s="3"/>
      <c r="BU6786" s="3"/>
    </row>
    <row r="6787" spans="1:73" ht="15.75">
      <c r="A6787" s="7"/>
      <c r="BR6787" s="4"/>
      <c r="BS6787" s="4"/>
      <c r="BT6787" s="3"/>
      <c r="BU6787" s="3"/>
    </row>
    <row r="6788" spans="1:73" ht="15.75">
      <c r="A6788" s="7"/>
      <c r="BR6788" s="4"/>
      <c r="BS6788" s="4"/>
      <c r="BT6788" s="3"/>
      <c r="BU6788" s="3"/>
    </row>
    <row r="6789" spans="1:73" ht="15.75">
      <c r="A6789" s="7"/>
      <c r="BR6789" s="4"/>
      <c r="BS6789" s="4"/>
      <c r="BT6789" s="3"/>
      <c r="BU6789" s="3"/>
    </row>
    <row r="6790" spans="1:73" ht="15.75">
      <c r="A6790" s="7"/>
      <c r="BR6790" s="4"/>
      <c r="BS6790" s="4"/>
      <c r="BT6790" s="3"/>
      <c r="BU6790" s="3"/>
    </row>
    <row r="6791" spans="1:73" ht="15.75">
      <c r="A6791" s="7"/>
      <c r="BR6791" s="4"/>
      <c r="BS6791" s="4"/>
      <c r="BT6791" s="3"/>
      <c r="BU6791" s="3"/>
    </row>
    <row r="6792" spans="1:73" ht="15.75">
      <c r="A6792" s="7"/>
      <c r="BR6792" s="4"/>
      <c r="BS6792" s="4"/>
      <c r="BT6792" s="3"/>
      <c r="BU6792" s="3"/>
    </row>
    <row r="6793" spans="1:73" ht="15.75">
      <c r="A6793" s="7"/>
      <c r="BR6793" s="4"/>
      <c r="BS6793" s="4"/>
      <c r="BT6793" s="3"/>
      <c r="BU6793" s="3"/>
    </row>
    <row r="6794" spans="1:73" ht="15.75">
      <c r="A6794" s="7"/>
      <c r="BR6794" s="4"/>
      <c r="BS6794" s="4"/>
      <c r="BT6794" s="3"/>
      <c r="BU6794" s="3"/>
    </row>
    <row r="6795" spans="1:73" ht="15.75">
      <c r="A6795" s="7"/>
      <c r="BR6795" s="4"/>
      <c r="BS6795" s="4"/>
      <c r="BT6795" s="3"/>
      <c r="BU6795" s="3"/>
    </row>
    <row r="6796" spans="1:73" ht="15.75">
      <c r="A6796" s="7"/>
      <c r="BR6796" s="4"/>
      <c r="BS6796" s="4"/>
      <c r="BT6796" s="3"/>
      <c r="BU6796" s="3"/>
    </row>
    <row r="6797" spans="1:73" ht="15.75">
      <c r="A6797" s="7"/>
      <c r="BR6797" s="4"/>
      <c r="BS6797" s="4"/>
      <c r="BT6797" s="3"/>
      <c r="BU6797" s="3"/>
    </row>
    <row r="6798" spans="1:73" ht="15.75">
      <c r="A6798" s="7"/>
      <c r="BR6798" s="4"/>
      <c r="BS6798" s="4"/>
      <c r="BT6798" s="3"/>
      <c r="BU6798" s="3"/>
    </row>
    <row r="6799" spans="1:73" ht="15.75">
      <c r="A6799" s="7"/>
      <c r="BR6799" s="4"/>
      <c r="BS6799" s="4"/>
      <c r="BT6799" s="3"/>
      <c r="BU6799" s="3"/>
    </row>
    <row r="6800" spans="1:73" ht="15.75">
      <c r="A6800" s="7"/>
      <c r="BR6800" s="4"/>
      <c r="BS6800" s="4"/>
      <c r="BT6800" s="3"/>
      <c r="BU6800" s="3"/>
    </row>
    <row r="6801" spans="1:73" ht="15.75">
      <c r="A6801" s="7"/>
      <c r="BR6801" s="4"/>
      <c r="BS6801" s="4"/>
      <c r="BT6801" s="3"/>
      <c r="BU6801" s="3"/>
    </row>
    <row r="6802" spans="1:73" ht="15.75">
      <c r="A6802" s="7"/>
      <c r="BR6802" s="4"/>
      <c r="BS6802" s="4"/>
      <c r="BT6802" s="3"/>
      <c r="BU6802" s="3"/>
    </row>
    <row r="6803" spans="1:73" ht="15.75">
      <c r="A6803" s="7"/>
      <c r="BR6803" s="4"/>
      <c r="BS6803" s="4"/>
      <c r="BT6803" s="3"/>
      <c r="BU6803" s="3"/>
    </row>
    <row r="6804" spans="1:73" ht="15.75">
      <c r="A6804" s="7"/>
      <c r="BR6804" s="4"/>
      <c r="BS6804" s="4"/>
      <c r="BT6804" s="3"/>
      <c r="BU6804" s="3"/>
    </row>
    <row r="6805" spans="1:73" ht="15.75">
      <c r="A6805" s="7"/>
      <c r="BR6805" s="4"/>
      <c r="BS6805" s="4"/>
      <c r="BT6805" s="3"/>
      <c r="BU6805" s="3"/>
    </row>
    <row r="6806" spans="1:73" ht="15.75">
      <c r="A6806" s="7"/>
      <c r="BR6806" s="4"/>
      <c r="BS6806" s="4"/>
      <c r="BT6806" s="3"/>
      <c r="BU6806" s="3"/>
    </row>
    <row r="6807" spans="1:73" ht="15.75">
      <c r="A6807" s="7"/>
      <c r="BR6807" s="4"/>
      <c r="BS6807" s="4"/>
      <c r="BT6807" s="3"/>
      <c r="BU6807" s="3"/>
    </row>
    <row r="6808" spans="1:73" ht="15.75">
      <c r="A6808" s="7"/>
      <c r="BR6808" s="4"/>
      <c r="BS6808" s="4"/>
      <c r="BT6808" s="3"/>
      <c r="BU6808" s="3"/>
    </row>
    <row r="6809" spans="1:73" ht="15.75">
      <c r="A6809" s="7"/>
      <c r="BR6809" s="4"/>
      <c r="BS6809" s="4"/>
      <c r="BT6809" s="3"/>
      <c r="BU6809" s="3"/>
    </row>
    <row r="6810" spans="1:73" ht="15.75">
      <c r="A6810" s="7"/>
      <c r="BR6810" s="4"/>
      <c r="BS6810" s="4"/>
      <c r="BT6810" s="3"/>
      <c r="BU6810" s="3"/>
    </row>
    <row r="6811" spans="1:73" ht="15.75">
      <c r="A6811" s="7"/>
      <c r="BR6811" s="4"/>
      <c r="BS6811" s="4"/>
      <c r="BT6811" s="3"/>
      <c r="BU6811" s="3"/>
    </row>
    <row r="6812" spans="1:73" ht="15.75">
      <c r="A6812" s="7"/>
      <c r="BR6812" s="4"/>
      <c r="BS6812" s="4"/>
      <c r="BT6812" s="3"/>
      <c r="BU6812" s="3"/>
    </row>
    <row r="6813" spans="1:73" ht="15.75">
      <c r="A6813" s="7"/>
      <c r="BR6813" s="4"/>
      <c r="BS6813" s="4"/>
      <c r="BT6813" s="3"/>
      <c r="BU6813" s="3"/>
    </row>
    <row r="6814" spans="1:73" ht="15.75">
      <c r="A6814" s="7"/>
      <c r="BR6814" s="4"/>
      <c r="BS6814" s="4"/>
      <c r="BT6814" s="3"/>
      <c r="BU6814" s="3"/>
    </row>
    <row r="6815" spans="1:73" ht="15.75">
      <c r="A6815" s="7"/>
      <c r="BR6815" s="4"/>
      <c r="BS6815" s="4"/>
      <c r="BT6815" s="3"/>
      <c r="BU6815" s="3"/>
    </row>
    <row r="6816" spans="1:73" ht="15.75">
      <c r="A6816" s="7"/>
      <c r="BR6816" s="4"/>
      <c r="BS6816" s="4"/>
      <c r="BT6816" s="3"/>
      <c r="BU6816" s="3"/>
    </row>
    <row r="6817" spans="1:73" ht="15.75">
      <c r="A6817" s="7"/>
      <c r="BR6817" s="4"/>
      <c r="BS6817" s="4"/>
      <c r="BT6817" s="3"/>
      <c r="BU6817" s="3"/>
    </row>
    <row r="6818" spans="1:73" ht="15.75">
      <c r="A6818" s="7"/>
      <c r="BR6818" s="4"/>
      <c r="BS6818" s="4"/>
      <c r="BT6818" s="3"/>
      <c r="BU6818" s="3"/>
    </row>
    <row r="6819" spans="1:73" ht="15.75">
      <c r="A6819" s="7"/>
      <c r="BR6819" s="4"/>
      <c r="BS6819" s="4"/>
      <c r="BT6819" s="3"/>
      <c r="BU6819" s="3"/>
    </row>
    <row r="6820" spans="1:73" ht="15.75">
      <c r="A6820" s="7"/>
      <c r="BR6820" s="4"/>
      <c r="BS6820" s="4"/>
      <c r="BT6820" s="3"/>
      <c r="BU6820" s="3"/>
    </row>
    <row r="6821" spans="1:73" ht="15.75">
      <c r="A6821" s="7"/>
      <c r="BR6821" s="4"/>
      <c r="BS6821" s="4"/>
      <c r="BT6821" s="3"/>
      <c r="BU6821" s="3"/>
    </row>
    <row r="6822" spans="1:73" ht="15.75">
      <c r="A6822" s="7"/>
      <c r="BR6822" s="4"/>
      <c r="BS6822" s="4"/>
      <c r="BT6822" s="3"/>
      <c r="BU6822" s="3"/>
    </row>
    <row r="6823" spans="1:73" ht="15.75">
      <c r="A6823" s="7"/>
      <c r="BR6823" s="4"/>
      <c r="BS6823" s="4"/>
      <c r="BT6823" s="3"/>
      <c r="BU6823" s="3"/>
    </row>
    <row r="6824" spans="1:73" ht="15.75">
      <c r="A6824" s="7"/>
      <c r="BR6824" s="4"/>
      <c r="BS6824" s="4"/>
      <c r="BT6824" s="3"/>
      <c r="BU6824" s="3"/>
    </row>
    <row r="6825" spans="1:73" ht="15.75">
      <c r="A6825" s="7"/>
      <c r="BR6825" s="4"/>
      <c r="BS6825" s="4"/>
      <c r="BT6825" s="3"/>
      <c r="BU6825" s="3"/>
    </row>
    <row r="6826" spans="1:73" ht="15.75">
      <c r="A6826" s="7"/>
      <c r="BR6826" s="4"/>
      <c r="BS6826" s="4"/>
      <c r="BT6826" s="3"/>
      <c r="BU6826" s="3"/>
    </row>
    <row r="6827" spans="1:73" ht="15.75">
      <c r="A6827" s="7"/>
      <c r="BR6827" s="4"/>
      <c r="BS6827" s="4"/>
      <c r="BT6827" s="3"/>
      <c r="BU6827" s="3"/>
    </row>
    <row r="6828" spans="1:73" ht="15.75">
      <c r="A6828" s="7"/>
      <c r="BR6828" s="4"/>
      <c r="BS6828" s="4"/>
      <c r="BT6828" s="3"/>
      <c r="BU6828" s="3"/>
    </row>
    <row r="6829" spans="1:73" ht="15.75">
      <c r="A6829" s="7"/>
      <c r="BR6829" s="4"/>
      <c r="BS6829" s="4"/>
      <c r="BT6829" s="3"/>
      <c r="BU6829" s="3"/>
    </row>
    <row r="6830" spans="1:73" ht="15.75">
      <c r="A6830" s="7"/>
      <c r="BR6830" s="4"/>
      <c r="BS6830" s="4"/>
      <c r="BT6830" s="3"/>
      <c r="BU6830" s="3"/>
    </row>
    <row r="6831" spans="1:73" ht="15.75">
      <c r="A6831" s="7"/>
      <c r="BR6831" s="4"/>
      <c r="BS6831" s="4"/>
      <c r="BT6831" s="3"/>
      <c r="BU6831" s="3"/>
    </row>
    <row r="6832" spans="1:73" ht="15.75">
      <c r="A6832" s="7"/>
      <c r="BR6832" s="4"/>
      <c r="BS6832" s="4"/>
      <c r="BT6832" s="3"/>
      <c r="BU6832" s="3"/>
    </row>
    <row r="6833" spans="1:73" ht="15.75">
      <c r="A6833" s="7"/>
      <c r="BR6833" s="4"/>
      <c r="BS6833" s="4"/>
      <c r="BT6833" s="3"/>
      <c r="BU6833" s="3"/>
    </row>
    <row r="6834" spans="1:73" ht="15.75">
      <c r="A6834" s="7"/>
      <c r="BR6834" s="4"/>
      <c r="BS6834" s="4"/>
      <c r="BT6834" s="3"/>
      <c r="BU6834" s="3"/>
    </row>
    <row r="6835" spans="1:73" ht="15.75">
      <c r="A6835" s="7"/>
      <c r="BR6835" s="4"/>
      <c r="BS6835" s="4"/>
      <c r="BT6835" s="3"/>
      <c r="BU6835" s="3"/>
    </row>
    <row r="6836" spans="1:73" ht="15.75">
      <c r="A6836" s="7"/>
      <c r="BR6836" s="4"/>
      <c r="BS6836" s="4"/>
      <c r="BT6836" s="3"/>
      <c r="BU6836" s="3"/>
    </row>
    <row r="6837" spans="1:73" ht="15.75">
      <c r="A6837" s="7"/>
      <c r="BR6837" s="4"/>
      <c r="BS6837" s="4"/>
      <c r="BT6837" s="3"/>
      <c r="BU6837" s="3"/>
    </row>
    <row r="6838" spans="1:73" ht="15.75">
      <c r="A6838" s="7"/>
      <c r="BR6838" s="4"/>
      <c r="BS6838" s="4"/>
      <c r="BT6838" s="3"/>
      <c r="BU6838" s="3"/>
    </row>
    <row r="6839" spans="1:73" ht="15.75">
      <c r="A6839" s="7"/>
      <c r="BR6839" s="4"/>
      <c r="BS6839" s="4"/>
      <c r="BT6839" s="3"/>
      <c r="BU6839" s="3"/>
    </row>
    <row r="6840" spans="1:73" ht="15.75">
      <c r="A6840" s="7"/>
      <c r="BR6840" s="4"/>
      <c r="BS6840" s="4"/>
      <c r="BT6840" s="3"/>
      <c r="BU6840" s="3"/>
    </row>
    <row r="6841" spans="1:73" ht="15.75">
      <c r="A6841" s="7"/>
      <c r="BR6841" s="4"/>
      <c r="BS6841" s="4"/>
      <c r="BT6841" s="3"/>
      <c r="BU6841" s="3"/>
    </row>
    <row r="6842" spans="1:73" ht="15.75">
      <c r="A6842" s="7"/>
      <c r="BR6842" s="4"/>
      <c r="BS6842" s="4"/>
      <c r="BT6842" s="3"/>
      <c r="BU6842" s="3"/>
    </row>
    <row r="6843" spans="1:73" ht="15.75">
      <c r="A6843" s="7"/>
      <c r="BR6843" s="4"/>
      <c r="BS6843" s="4"/>
      <c r="BT6843" s="3"/>
      <c r="BU6843" s="3"/>
    </row>
    <row r="6844" spans="1:73" ht="15.75">
      <c r="A6844" s="7"/>
      <c r="BR6844" s="4"/>
      <c r="BS6844" s="4"/>
      <c r="BT6844" s="3"/>
      <c r="BU6844" s="3"/>
    </row>
    <row r="6845" spans="1:73" ht="15.75">
      <c r="A6845" s="7"/>
      <c r="BR6845" s="4"/>
      <c r="BS6845" s="4"/>
      <c r="BT6845" s="3"/>
      <c r="BU6845" s="3"/>
    </row>
    <row r="6846" spans="1:73" ht="15.75">
      <c r="A6846" s="7"/>
      <c r="BR6846" s="4"/>
      <c r="BS6846" s="4"/>
      <c r="BT6846" s="3"/>
      <c r="BU6846" s="3"/>
    </row>
    <row r="6847" spans="1:73" ht="15.75">
      <c r="A6847" s="7"/>
      <c r="BR6847" s="4"/>
      <c r="BS6847" s="4"/>
      <c r="BT6847" s="3"/>
      <c r="BU6847" s="3"/>
    </row>
    <row r="6848" spans="1:73" ht="15.75">
      <c r="A6848" s="7"/>
      <c r="BR6848" s="4"/>
      <c r="BS6848" s="4"/>
      <c r="BT6848" s="3"/>
      <c r="BU6848" s="3"/>
    </row>
    <row r="6849" spans="1:73" ht="15.75">
      <c r="A6849" s="7"/>
      <c r="BR6849" s="4"/>
      <c r="BS6849" s="4"/>
      <c r="BT6849" s="3"/>
      <c r="BU6849" s="3"/>
    </row>
    <row r="6850" spans="1:73" ht="15.75">
      <c r="A6850" s="7"/>
      <c r="BR6850" s="4"/>
      <c r="BS6850" s="4"/>
      <c r="BT6850" s="3"/>
      <c r="BU6850" s="3"/>
    </row>
    <row r="6851" spans="1:73" ht="15.75">
      <c r="A6851" s="7"/>
      <c r="BR6851" s="4"/>
      <c r="BS6851" s="4"/>
      <c r="BT6851" s="3"/>
      <c r="BU6851" s="3"/>
    </row>
    <row r="6852" spans="1:73" ht="15.75">
      <c r="A6852" s="7"/>
      <c r="BR6852" s="4"/>
      <c r="BS6852" s="4"/>
      <c r="BT6852" s="3"/>
      <c r="BU6852" s="3"/>
    </row>
    <row r="6853" spans="1:73" ht="15.75">
      <c r="A6853" s="7"/>
      <c r="BR6853" s="4"/>
      <c r="BS6853" s="4"/>
      <c r="BT6853" s="3"/>
      <c r="BU6853" s="3"/>
    </row>
    <row r="6854" spans="1:73" ht="15.75">
      <c r="A6854" s="7"/>
      <c r="BR6854" s="4"/>
      <c r="BS6854" s="4"/>
      <c r="BT6854" s="3"/>
      <c r="BU6854" s="3"/>
    </row>
    <row r="6855" spans="1:73" ht="15.75">
      <c r="A6855" s="7"/>
      <c r="BR6855" s="4"/>
      <c r="BS6855" s="4"/>
      <c r="BT6855" s="3"/>
      <c r="BU6855" s="3"/>
    </row>
    <row r="6856" spans="1:73" ht="15.75">
      <c r="A6856" s="7"/>
      <c r="BR6856" s="4"/>
      <c r="BS6856" s="4"/>
      <c r="BT6856" s="3"/>
      <c r="BU6856" s="3"/>
    </row>
    <row r="6857" spans="1:73" ht="15.75">
      <c r="A6857" s="7"/>
      <c r="BR6857" s="4"/>
      <c r="BS6857" s="4"/>
      <c r="BT6857" s="3"/>
      <c r="BU6857" s="3"/>
    </row>
    <row r="6858" spans="1:73" ht="15.75">
      <c r="A6858" s="7"/>
      <c r="BR6858" s="4"/>
      <c r="BS6858" s="4"/>
      <c r="BT6858" s="3"/>
      <c r="BU6858" s="3"/>
    </row>
    <row r="6859" spans="1:73" ht="15.75">
      <c r="A6859" s="7"/>
      <c r="BR6859" s="4"/>
      <c r="BS6859" s="4"/>
      <c r="BT6859" s="3"/>
      <c r="BU6859" s="3"/>
    </row>
    <row r="6860" spans="1:73" ht="15.75">
      <c r="A6860" s="7"/>
      <c r="BR6860" s="4"/>
      <c r="BS6860" s="4"/>
      <c r="BT6860" s="3"/>
      <c r="BU6860" s="3"/>
    </row>
    <row r="6861" spans="1:73" ht="15.75">
      <c r="A6861" s="7"/>
      <c r="BR6861" s="4"/>
      <c r="BS6861" s="4"/>
      <c r="BT6861" s="3"/>
      <c r="BU6861" s="3"/>
    </row>
    <row r="6862" spans="1:73" ht="15.75">
      <c r="A6862" s="7"/>
      <c r="BR6862" s="4"/>
      <c r="BS6862" s="4"/>
      <c r="BT6862" s="3"/>
      <c r="BU6862" s="3"/>
    </row>
    <row r="6863" spans="1:73" ht="15.75">
      <c r="A6863" s="7"/>
      <c r="BR6863" s="4"/>
      <c r="BS6863" s="4"/>
      <c r="BT6863" s="3"/>
      <c r="BU6863" s="3"/>
    </row>
    <row r="6864" spans="1:73" ht="15.75">
      <c r="A6864" s="7"/>
      <c r="BR6864" s="4"/>
      <c r="BS6864" s="4"/>
      <c r="BT6864" s="3"/>
      <c r="BU6864" s="3"/>
    </row>
    <row r="6865" spans="1:73" ht="15.75">
      <c r="A6865" s="7"/>
      <c r="BR6865" s="4"/>
      <c r="BS6865" s="4"/>
      <c r="BT6865" s="3"/>
      <c r="BU6865" s="3"/>
    </row>
    <row r="6866" spans="1:73" ht="15.75">
      <c r="A6866" s="7"/>
      <c r="BR6866" s="4"/>
      <c r="BS6866" s="4"/>
      <c r="BT6866" s="3"/>
      <c r="BU6866" s="3"/>
    </row>
    <row r="6867" spans="1:73" ht="15.75">
      <c r="A6867" s="7"/>
      <c r="BR6867" s="4"/>
      <c r="BS6867" s="4"/>
      <c r="BT6867" s="3"/>
      <c r="BU6867" s="3"/>
    </row>
    <row r="6868" spans="1:73" ht="15.75">
      <c r="A6868" s="7"/>
      <c r="BR6868" s="4"/>
      <c r="BS6868" s="4"/>
      <c r="BT6868" s="3"/>
      <c r="BU6868" s="3"/>
    </row>
    <row r="6869" spans="1:73" ht="15.75">
      <c r="A6869" s="7"/>
      <c r="BR6869" s="4"/>
      <c r="BS6869" s="4"/>
      <c r="BT6869" s="3"/>
      <c r="BU6869" s="3"/>
    </row>
    <row r="6870" spans="1:73" ht="15.75">
      <c r="A6870" s="7"/>
      <c r="BR6870" s="4"/>
      <c r="BS6870" s="4"/>
      <c r="BT6870" s="3"/>
      <c r="BU6870" s="3"/>
    </row>
    <row r="6871" spans="1:73" ht="15.75">
      <c r="A6871" s="7"/>
      <c r="BR6871" s="4"/>
      <c r="BS6871" s="4"/>
      <c r="BT6871" s="3"/>
      <c r="BU6871" s="3"/>
    </row>
    <row r="6872" spans="1:73" ht="15.75">
      <c r="A6872" s="7"/>
      <c r="BR6872" s="4"/>
      <c r="BS6872" s="4"/>
      <c r="BT6872" s="3"/>
      <c r="BU6872" s="3"/>
    </row>
    <row r="6873" spans="1:73" ht="15.75">
      <c r="A6873" s="7"/>
      <c r="BR6873" s="4"/>
      <c r="BS6873" s="4"/>
      <c r="BT6873" s="3"/>
      <c r="BU6873" s="3"/>
    </row>
    <row r="6874" spans="1:73" ht="15.75">
      <c r="A6874" s="7"/>
      <c r="BR6874" s="4"/>
      <c r="BS6874" s="4"/>
      <c r="BT6874" s="3"/>
      <c r="BU6874" s="3"/>
    </row>
    <row r="6875" spans="1:73" ht="15.75">
      <c r="A6875" s="7"/>
      <c r="BR6875" s="4"/>
      <c r="BS6875" s="4"/>
      <c r="BT6875" s="3"/>
      <c r="BU6875" s="3"/>
    </row>
    <row r="6876" spans="1:73" ht="15.75">
      <c r="A6876" s="7"/>
      <c r="BR6876" s="4"/>
      <c r="BS6876" s="4"/>
      <c r="BT6876" s="3"/>
      <c r="BU6876" s="3"/>
    </row>
    <row r="6877" spans="1:73" ht="15.75">
      <c r="A6877" s="7"/>
      <c r="BR6877" s="4"/>
      <c r="BS6877" s="4"/>
      <c r="BT6877" s="3"/>
      <c r="BU6877" s="3"/>
    </row>
    <row r="6878" spans="1:73" ht="15.75">
      <c r="A6878" s="7"/>
      <c r="BR6878" s="4"/>
      <c r="BS6878" s="4"/>
      <c r="BT6878" s="3"/>
      <c r="BU6878" s="3"/>
    </row>
    <row r="6879" spans="1:73" ht="15.75">
      <c r="A6879" s="7"/>
      <c r="BR6879" s="4"/>
      <c r="BS6879" s="4"/>
      <c r="BT6879" s="3"/>
      <c r="BU6879" s="3"/>
    </row>
    <row r="6880" spans="1:73" ht="15.75">
      <c r="A6880" s="7"/>
      <c r="BR6880" s="4"/>
      <c r="BS6880" s="4"/>
      <c r="BT6880" s="3"/>
      <c r="BU6880" s="3"/>
    </row>
    <row r="6881" spans="1:73" ht="15.75">
      <c r="A6881" s="7"/>
      <c r="BR6881" s="4"/>
      <c r="BS6881" s="4"/>
      <c r="BT6881" s="3"/>
      <c r="BU6881" s="3"/>
    </row>
    <row r="6882" spans="1:73" ht="15.75">
      <c r="A6882" s="7"/>
      <c r="BR6882" s="4"/>
      <c r="BS6882" s="4"/>
      <c r="BT6882" s="3"/>
      <c r="BU6882" s="3"/>
    </row>
    <row r="6883" spans="1:73" ht="15.75">
      <c r="A6883" s="7"/>
      <c r="BR6883" s="4"/>
      <c r="BS6883" s="4"/>
      <c r="BT6883" s="3"/>
      <c r="BU6883" s="3"/>
    </row>
    <row r="6884" spans="1:73" ht="15.75">
      <c r="A6884" s="7"/>
      <c r="BR6884" s="4"/>
      <c r="BS6884" s="4"/>
      <c r="BT6884" s="3"/>
      <c r="BU6884" s="3"/>
    </row>
    <row r="6885" spans="1:73" ht="15.75">
      <c r="A6885" s="7"/>
      <c r="BR6885" s="4"/>
      <c r="BS6885" s="4"/>
      <c r="BT6885" s="3"/>
      <c r="BU6885" s="3"/>
    </row>
    <row r="6886" spans="1:73" ht="15.75">
      <c r="A6886" s="7"/>
      <c r="BR6886" s="4"/>
      <c r="BS6886" s="4"/>
      <c r="BT6886" s="3"/>
      <c r="BU6886" s="3"/>
    </row>
    <row r="6887" spans="1:73" ht="15.75">
      <c r="A6887" s="7"/>
      <c r="BR6887" s="4"/>
      <c r="BS6887" s="4"/>
      <c r="BT6887" s="3"/>
      <c r="BU6887" s="3"/>
    </row>
    <row r="6888" spans="1:73" ht="15.75">
      <c r="A6888" s="7"/>
      <c r="BR6888" s="4"/>
      <c r="BS6888" s="4"/>
      <c r="BT6888" s="3"/>
      <c r="BU6888" s="3"/>
    </row>
    <row r="6889" spans="1:73" ht="15.75">
      <c r="A6889" s="7"/>
      <c r="BR6889" s="4"/>
      <c r="BS6889" s="4"/>
      <c r="BT6889" s="3"/>
      <c r="BU6889" s="3"/>
    </row>
    <row r="6890" spans="1:73" ht="15.75">
      <c r="A6890" s="7"/>
      <c r="BR6890" s="4"/>
      <c r="BS6890" s="4"/>
      <c r="BT6890" s="3"/>
      <c r="BU6890" s="3"/>
    </row>
    <row r="6891" spans="1:73" ht="15.75">
      <c r="A6891" s="7"/>
      <c r="BR6891" s="4"/>
      <c r="BS6891" s="4"/>
      <c r="BT6891" s="3"/>
      <c r="BU6891" s="3"/>
    </row>
    <row r="6892" spans="1:73" ht="15.75">
      <c r="A6892" s="7"/>
      <c r="BR6892" s="4"/>
      <c r="BS6892" s="4"/>
      <c r="BT6892" s="3"/>
      <c r="BU6892" s="3"/>
    </row>
    <row r="6893" spans="1:73" ht="15.75">
      <c r="A6893" s="7"/>
      <c r="BR6893" s="4"/>
      <c r="BS6893" s="4"/>
      <c r="BT6893" s="3"/>
      <c r="BU6893" s="3"/>
    </row>
    <row r="6894" spans="1:73" ht="15.75">
      <c r="A6894" s="7"/>
      <c r="BR6894" s="4"/>
      <c r="BS6894" s="4"/>
      <c r="BT6894" s="3"/>
      <c r="BU6894" s="3"/>
    </row>
    <row r="6895" spans="1:73" ht="15.75">
      <c r="A6895" s="7"/>
      <c r="BR6895" s="4"/>
      <c r="BS6895" s="4"/>
      <c r="BT6895" s="3"/>
      <c r="BU6895" s="3"/>
    </row>
    <row r="6896" spans="1:73" ht="15.75">
      <c r="A6896" s="7"/>
      <c r="BR6896" s="4"/>
      <c r="BS6896" s="4"/>
      <c r="BT6896" s="3"/>
      <c r="BU6896" s="3"/>
    </row>
    <row r="6897" spans="1:73" ht="15.75">
      <c r="A6897" s="7"/>
      <c r="BR6897" s="4"/>
      <c r="BS6897" s="4"/>
      <c r="BT6897" s="3"/>
      <c r="BU6897" s="3"/>
    </row>
    <row r="6898" spans="1:73" ht="15.75">
      <c r="A6898" s="7"/>
      <c r="BR6898" s="4"/>
      <c r="BS6898" s="4"/>
      <c r="BT6898" s="3"/>
      <c r="BU6898" s="3"/>
    </row>
    <row r="6899" spans="1:73" ht="15.75">
      <c r="A6899" s="7"/>
      <c r="BR6899" s="4"/>
      <c r="BS6899" s="4"/>
      <c r="BT6899" s="3"/>
      <c r="BU6899" s="3"/>
    </row>
    <row r="6900" spans="1:73" ht="15.75">
      <c r="A6900" s="7"/>
      <c r="BR6900" s="4"/>
      <c r="BS6900" s="4"/>
      <c r="BT6900" s="3"/>
      <c r="BU6900" s="3"/>
    </row>
    <row r="6901" spans="1:73" ht="15.75">
      <c r="A6901" s="7"/>
      <c r="BR6901" s="4"/>
      <c r="BS6901" s="4"/>
      <c r="BT6901" s="3"/>
      <c r="BU6901" s="3"/>
    </row>
    <row r="6902" spans="1:73" ht="15.75">
      <c r="A6902" s="7"/>
      <c r="BR6902" s="4"/>
      <c r="BS6902" s="4"/>
      <c r="BT6902" s="3"/>
      <c r="BU6902" s="3"/>
    </row>
    <row r="6903" spans="1:73" ht="15.75">
      <c r="A6903" s="7"/>
      <c r="BR6903" s="4"/>
      <c r="BS6903" s="4"/>
      <c r="BT6903" s="3"/>
      <c r="BU6903" s="3"/>
    </row>
    <row r="6904" spans="1:73" ht="15.75">
      <c r="A6904" s="7"/>
      <c r="BR6904" s="4"/>
      <c r="BS6904" s="4"/>
      <c r="BT6904" s="3"/>
      <c r="BU6904" s="3"/>
    </row>
    <row r="6905" spans="1:73" ht="15.75">
      <c r="A6905" s="7"/>
      <c r="BR6905" s="4"/>
      <c r="BS6905" s="4"/>
      <c r="BT6905" s="3"/>
      <c r="BU6905" s="3"/>
    </row>
    <row r="6906" spans="1:73" ht="15.75">
      <c r="A6906" s="7"/>
      <c r="BR6906" s="4"/>
      <c r="BS6906" s="4"/>
      <c r="BT6906" s="3"/>
      <c r="BU6906" s="3"/>
    </row>
    <row r="6907" spans="1:73" ht="15.75">
      <c r="A6907" s="7"/>
      <c r="BR6907" s="4"/>
      <c r="BS6907" s="4"/>
      <c r="BT6907" s="3"/>
      <c r="BU6907" s="3"/>
    </row>
    <row r="6908" spans="1:73" ht="15.75">
      <c r="A6908" s="7"/>
      <c r="BR6908" s="4"/>
      <c r="BS6908" s="4"/>
      <c r="BT6908" s="3"/>
      <c r="BU6908" s="3"/>
    </row>
    <row r="6909" spans="1:73" ht="15.75">
      <c r="A6909" s="7"/>
      <c r="BR6909" s="4"/>
      <c r="BS6909" s="4"/>
      <c r="BT6909" s="3"/>
      <c r="BU6909" s="3"/>
    </row>
    <row r="6910" spans="1:73" ht="15.75">
      <c r="A6910" s="7"/>
      <c r="BR6910" s="4"/>
      <c r="BS6910" s="4"/>
      <c r="BT6910" s="3"/>
      <c r="BU6910" s="3"/>
    </row>
    <row r="6911" spans="1:73" ht="15.75">
      <c r="A6911" s="7"/>
      <c r="BR6911" s="4"/>
      <c r="BS6911" s="4"/>
      <c r="BT6911" s="3"/>
      <c r="BU6911" s="3"/>
    </row>
    <row r="6912" spans="1:73" ht="15.75">
      <c r="A6912" s="7"/>
      <c r="BR6912" s="4"/>
      <c r="BS6912" s="4"/>
      <c r="BT6912" s="3"/>
      <c r="BU6912" s="3"/>
    </row>
    <row r="6913" spans="1:73" ht="15.75">
      <c r="A6913" s="7"/>
      <c r="BR6913" s="4"/>
      <c r="BS6913" s="4"/>
      <c r="BT6913" s="3"/>
      <c r="BU6913" s="3"/>
    </row>
    <row r="6914" spans="1:73" ht="15.75">
      <c r="A6914" s="7"/>
      <c r="BR6914" s="4"/>
      <c r="BS6914" s="4"/>
      <c r="BT6914" s="3"/>
      <c r="BU6914" s="3"/>
    </row>
    <row r="6915" spans="1:73" ht="15.75">
      <c r="A6915" s="7"/>
      <c r="BR6915" s="4"/>
      <c r="BS6915" s="4"/>
      <c r="BT6915" s="3"/>
      <c r="BU6915" s="3"/>
    </row>
    <row r="6916" spans="1:73" ht="15.75">
      <c r="A6916" s="7"/>
      <c r="BR6916" s="4"/>
      <c r="BS6916" s="4"/>
      <c r="BT6916" s="3"/>
      <c r="BU6916" s="3"/>
    </row>
    <row r="6917" spans="1:73" ht="15.75">
      <c r="A6917" s="7"/>
      <c r="BR6917" s="4"/>
      <c r="BS6917" s="4"/>
      <c r="BT6917" s="3"/>
      <c r="BU6917" s="3"/>
    </row>
    <row r="6918" spans="1:73" ht="15.75">
      <c r="A6918" s="7"/>
      <c r="BR6918" s="4"/>
      <c r="BS6918" s="4"/>
      <c r="BT6918" s="3"/>
      <c r="BU6918" s="3"/>
    </row>
    <row r="6919" spans="1:73" ht="15.75">
      <c r="A6919" s="7"/>
      <c r="BR6919" s="4"/>
      <c r="BS6919" s="4"/>
      <c r="BT6919" s="3"/>
      <c r="BU6919" s="3"/>
    </row>
    <row r="6920" spans="1:73" ht="15.75">
      <c r="A6920" s="7"/>
      <c r="BR6920" s="4"/>
      <c r="BS6920" s="4"/>
      <c r="BT6920" s="3"/>
      <c r="BU6920" s="3"/>
    </row>
    <row r="6921" spans="1:73" ht="15.75">
      <c r="A6921" s="7"/>
      <c r="BR6921" s="4"/>
      <c r="BS6921" s="4"/>
      <c r="BT6921" s="3"/>
      <c r="BU6921" s="3"/>
    </row>
    <row r="6922" spans="1:73" ht="15.75">
      <c r="A6922" s="7"/>
      <c r="BR6922" s="4"/>
      <c r="BS6922" s="4"/>
      <c r="BT6922" s="3"/>
      <c r="BU6922" s="3"/>
    </row>
    <row r="6923" spans="1:73" ht="15.75">
      <c r="A6923" s="7"/>
      <c r="BR6923" s="4"/>
      <c r="BS6923" s="4"/>
      <c r="BT6923" s="3"/>
      <c r="BU6923" s="3"/>
    </row>
    <row r="6924" spans="1:73" ht="15.75">
      <c r="A6924" s="7"/>
      <c r="BR6924" s="4"/>
      <c r="BS6924" s="4"/>
      <c r="BT6924" s="3"/>
      <c r="BU6924" s="3"/>
    </row>
    <row r="6925" spans="1:73" ht="15.75">
      <c r="A6925" s="7"/>
      <c r="BR6925" s="4"/>
      <c r="BS6925" s="4"/>
      <c r="BT6925" s="3"/>
      <c r="BU6925" s="3"/>
    </row>
    <row r="6926" spans="1:73" ht="15.75">
      <c r="A6926" s="7"/>
      <c r="BR6926" s="4"/>
      <c r="BS6926" s="4"/>
      <c r="BT6926" s="3"/>
      <c r="BU6926" s="3"/>
    </row>
    <row r="6927" spans="1:73" ht="15.75">
      <c r="A6927" s="7"/>
      <c r="BR6927" s="4"/>
      <c r="BS6927" s="4"/>
      <c r="BT6927" s="3"/>
      <c r="BU6927" s="3"/>
    </row>
    <row r="6928" spans="1:73" ht="15.75">
      <c r="A6928" s="7"/>
      <c r="BR6928" s="4"/>
      <c r="BS6928" s="4"/>
      <c r="BT6928" s="3"/>
      <c r="BU6928" s="3"/>
    </row>
    <row r="6929" spans="1:73" ht="15.75">
      <c r="A6929" s="7"/>
      <c r="BR6929" s="4"/>
      <c r="BS6929" s="4"/>
      <c r="BT6929" s="3"/>
      <c r="BU6929" s="3"/>
    </row>
    <row r="6930" spans="1:73" ht="15.75">
      <c r="A6930" s="7"/>
      <c r="BR6930" s="4"/>
      <c r="BS6930" s="4"/>
      <c r="BT6930" s="3"/>
      <c r="BU6930" s="3"/>
    </row>
    <row r="6931" spans="1:73" ht="15.75">
      <c r="A6931" s="7"/>
      <c r="BR6931" s="4"/>
      <c r="BS6931" s="4"/>
      <c r="BT6931" s="3"/>
      <c r="BU6931" s="3"/>
    </row>
    <row r="6932" spans="1:73" ht="15.75">
      <c r="A6932" s="7"/>
      <c r="BR6932" s="4"/>
      <c r="BS6932" s="4"/>
      <c r="BT6932" s="3"/>
      <c r="BU6932" s="3"/>
    </row>
    <row r="6933" spans="1:73" ht="15.75">
      <c r="A6933" s="7"/>
      <c r="BR6933" s="4"/>
      <c r="BS6933" s="4"/>
      <c r="BT6933" s="3"/>
      <c r="BU6933" s="3"/>
    </row>
    <row r="6934" spans="1:73" ht="15.75">
      <c r="A6934" s="7"/>
      <c r="BR6934" s="4"/>
      <c r="BS6934" s="4"/>
      <c r="BT6934" s="3"/>
      <c r="BU6934" s="3"/>
    </row>
    <row r="6935" spans="1:73" ht="15.75">
      <c r="A6935" s="7"/>
      <c r="BR6935" s="4"/>
      <c r="BS6935" s="4"/>
      <c r="BT6935" s="3"/>
      <c r="BU6935" s="3"/>
    </row>
    <row r="6936" spans="1:73" ht="15.75">
      <c r="A6936" s="7"/>
      <c r="BR6936" s="4"/>
      <c r="BS6936" s="4"/>
      <c r="BT6936" s="3"/>
      <c r="BU6936" s="3"/>
    </row>
    <row r="6937" spans="1:73" ht="15.75">
      <c r="A6937" s="7"/>
      <c r="BR6937" s="4"/>
      <c r="BS6937" s="4"/>
      <c r="BT6937" s="3"/>
      <c r="BU6937" s="3"/>
    </row>
    <row r="6938" spans="1:73" ht="15.75">
      <c r="A6938" s="7"/>
      <c r="BR6938" s="4"/>
      <c r="BS6938" s="4"/>
      <c r="BT6938" s="3"/>
      <c r="BU6938" s="3"/>
    </row>
    <row r="6939" spans="1:73" ht="15.75">
      <c r="A6939" s="7"/>
      <c r="BR6939" s="4"/>
      <c r="BS6939" s="4"/>
      <c r="BT6939" s="3"/>
      <c r="BU6939" s="3"/>
    </row>
    <row r="6940" spans="1:73" ht="15.75">
      <c r="A6940" s="7"/>
      <c r="BR6940" s="4"/>
      <c r="BS6940" s="4"/>
      <c r="BT6940" s="3"/>
      <c r="BU6940" s="3"/>
    </row>
    <row r="6941" spans="1:73" ht="15.75">
      <c r="A6941" s="7"/>
      <c r="BR6941" s="4"/>
      <c r="BS6941" s="4"/>
      <c r="BT6941" s="3"/>
      <c r="BU6941" s="3"/>
    </row>
    <row r="6942" spans="1:73" ht="15.75">
      <c r="A6942" s="7"/>
      <c r="BR6942" s="4"/>
      <c r="BS6942" s="4"/>
      <c r="BT6942" s="3"/>
      <c r="BU6942" s="3"/>
    </row>
    <row r="6943" spans="1:73" ht="15.75">
      <c r="A6943" s="7"/>
      <c r="BR6943" s="4"/>
      <c r="BS6943" s="4"/>
      <c r="BT6943" s="3"/>
      <c r="BU6943" s="3"/>
    </row>
    <row r="6944" spans="1:73" ht="15.75">
      <c r="A6944" s="7"/>
      <c r="BR6944" s="4"/>
      <c r="BS6944" s="4"/>
      <c r="BT6944" s="3"/>
      <c r="BU6944" s="3"/>
    </row>
    <row r="6945" spans="1:73" ht="15.75">
      <c r="A6945" s="7"/>
      <c r="BR6945" s="4"/>
      <c r="BS6945" s="4"/>
      <c r="BT6945" s="3"/>
      <c r="BU6945" s="3"/>
    </row>
    <row r="6946" spans="1:73" ht="15.75">
      <c r="A6946" s="7"/>
      <c r="BR6946" s="4"/>
      <c r="BS6946" s="4"/>
      <c r="BT6946" s="3"/>
      <c r="BU6946" s="3"/>
    </row>
    <row r="6947" spans="1:73" ht="15.75">
      <c r="A6947" s="7"/>
      <c r="BR6947" s="4"/>
      <c r="BS6947" s="4"/>
      <c r="BT6947" s="3"/>
      <c r="BU6947" s="3"/>
    </row>
    <row r="6948" spans="1:73" ht="15.75">
      <c r="A6948" s="7"/>
      <c r="BR6948" s="4"/>
      <c r="BS6948" s="4"/>
      <c r="BT6948" s="3"/>
      <c r="BU6948" s="3"/>
    </row>
    <row r="6949" spans="1:73" ht="15.75">
      <c r="A6949" s="7"/>
      <c r="BR6949" s="4"/>
      <c r="BS6949" s="4"/>
      <c r="BT6949" s="3"/>
      <c r="BU6949" s="3"/>
    </row>
    <row r="6950" spans="1:73" ht="15.75">
      <c r="A6950" s="7"/>
      <c r="BR6950" s="4"/>
      <c r="BS6950" s="4"/>
      <c r="BT6950" s="3"/>
      <c r="BU6950" s="3"/>
    </row>
    <row r="6951" spans="1:73" ht="15.75">
      <c r="A6951" s="7"/>
      <c r="BR6951" s="4"/>
      <c r="BS6951" s="4"/>
      <c r="BT6951" s="3"/>
      <c r="BU6951" s="3"/>
    </row>
    <row r="6952" spans="1:73" ht="15.75">
      <c r="A6952" s="7"/>
      <c r="BR6952" s="4"/>
      <c r="BS6952" s="4"/>
      <c r="BT6952" s="3"/>
      <c r="BU6952" s="3"/>
    </row>
    <row r="6953" spans="1:73" ht="15.75">
      <c r="A6953" s="7"/>
      <c r="BR6953" s="4"/>
      <c r="BS6953" s="4"/>
      <c r="BT6953" s="3"/>
      <c r="BU6953" s="3"/>
    </row>
    <row r="6954" spans="1:73" ht="15.75">
      <c r="A6954" s="7"/>
      <c r="BR6954" s="4"/>
      <c r="BS6954" s="4"/>
      <c r="BT6954" s="3"/>
      <c r="BU6954" s="3"/>
    </row>
    <row r="6955" spans="1:73" ht="15.75">
      <c r="A6955" s="7"/>
      <c r="BR6955" s="4"/>
      <c r="BS6955" s="4"/>
      <c r="BT6955" s="3"/>
      <c r="BU6955" s="3"/>
    </row>
    <row r="6956" spans="1:73" ht="15.75">
      <c r="A6956" s="7"/>
      <c r="BR6956" s="4"/>
      <c r="BS6956" s="4"/>
      <c r="BT6956" s="3"/>
      <c r="BU6956" s="3"/>
    </row>
    <row r="6957" spans="1:73" ht="15.75">
      <c r="A6957" s="7"/>
      <c r="BR6957" s="4"/>
      <c r="BS6957" s="4"/>
      <c r="BT6957" s="3"/>
      <c r="BU6957" s="3"/>
    </row>
    <row r="6958" spans="1:73" ht="15.75">
      <c r="A6958" s="7"/>
      <c r="BR6958" s="4"/>
      <c r="BS6958" s="4"/>
      <c r="BT6958" s="3"/>
      <c r="BU6958" s="3"/>
    </row>
    <row r="6959" spans="1:73" ht="15.75">
      <c r="A6959" s="7"/>
      <c r="BR6959" s="4"/>
      <c r="BS6959" s="4"/>
      <c r="BT6959" s="3"/>
      <c r="BU6959" s="3"/>
    </row>
    <row r="6960" spans="1:73" ht="15.75">
      <c r="A6960" s="7"/>
      <c r="BR6960" s="4"/>
      <c r="BS6960" s="4"/>
      <c r="BT6960" s="3"/>
      <c r="BU6960" s="3"/>
    </row>
    <row r="6961" spans="1:73" ht="15.75">
      <c r="A6961" s="7"/>
      <c r="BR6961" s="4"/>
      <c r="BS6961" s="4"/>
      <c r="BT6961" s="3"/>
      <c r="BU6961" s="3"/>
    </row>
    <row r="6962" spans="1:73" ht="15.75">
      <c r="A6962" s="7"/>
      <c r="BR6962" s="4"/>
      <c r="BS6962" s="4"/>
      <c r="BT6962" s="3"/>
      <c r="BU6962" s="3"/>
    </row>
    <row r="6963" spans="1:73" ht="15.75">
      <c r="A6963" s="7"/>
      <c r="BR6963" s="4"/>
      <c r="BS6963" s="4"/>
      <c r="BT6963" s="3"/>
      <c r="BU6963" s="3"/>
    </row>
    <row r="6964" spans="1:73" ht="15.75">
      <c r="A6964" s="7"/>
      <c r="BR6964" s="4"/>
      <c r="BS6964" s="4"/>
      <c r="BT6964" s="3"/>
      <c r="BU6964" s="3"/>
    </row>
    <row r="6965" spans="1:73" ht="15.75">
      <c r="A6965" s="7"/>
      <c r="BR6965" s="4"/>
      <c r="BS6965" s="4"/>
      <c r="BT6965" s="3"/>
      <c r="BU6965" s="3"/>
    </row>
    <row r="6966" spans="1:73" ht="15.75">
      <c r="A6966" s="7"/>
      <c r="BR6966" s="4"/>
      <c r="BS6966" s="4"/>
      <c r="BT6966" s="3"/>
      <c r="BU6966" s="3"/>
    </row>
    <row r="6967" spans="1:73" ht="15.75">
      <c r="A6967" s="7"/>
      <c r="BR6967" s="4"/>
      <c r="BS6967" s="4"/>
      <c r="BT6967" s="3"/>
      <c r="BU6967" s="3"/>
    </row>
    <row r="6968" spans="1:73" ht="15.75">
      <c r="A6968" s="7"/>
      <c r="BR6968" s="4"/>
      <c r="BS6968" s="4"/>
      <c r="BT6968" s="3"/>
      <c r="BU6968" s="3"/>
    </row>
    <row r="6969" spans="1:73" ht="15.75">
      <c r="A6969" s="7"/>
      <c r="BR6969" s="4"/>
      <c r="BS6969" s="4"/>
      <c r="BT6969" s="3"/>
      <c r="BU6969" s="3"/>
    </row>
    <row r="6970" spans="1:73" ht="15.75">
      <c r="A6970" s="7"/>
      <c r="BR6970" s="4"/>
      <c r="BS6970" s="4"/>
      <c r="BT6970" s="3"/>
      <c r="BU6970" s="3"/>
    </row>
    <row r="6971" spans="1:73" ht="15.75">
      <c r="A6971" s="7"/>
      <c r="BR6971" s="4"/>
      <c r="BS6971" s="4"/>
      <c r="BT6971" s="3"/>
      <c r="BU6971" s="3"/>
    </row>
    <row r="6972" spans="1:73" ht="15.75">
      <c r="A6972" s="7"/>
      <c r="BR6972" s="4"/>
      <c r="BS6972" s="4"/>
      <c r="BT6972" s="3"/>
      <c r="BU6972" s="3"/>
    </row>
    <row r="6973" spans="1:73" ht="15.75">
      <c r="A6973" s="7"/>
      <c r="BR6973" s="4"/>
      <c r="BS6973" s="4"/>
      <c r="BT6973" s="3"/>
      <c r="BU6973" s="3"/>
    </row>
    <row r="6974" spans="1:73" ht="15.75">
      <c r="A6974" s="7"/>
      <c r="BR6974" s="4"/>
      <c r="BS6974" s="4"/>
      <c r="BT6974" s="3"/>
      <c r="BU6974" s="3"/>
    </row>
    <row r="6975" spans="1:73" ht="15.75">
      <c r="A6975" s="7"/>
      <c r="BR6975" s="4"/>
      <c r="BS6975" s="4"/>
      <c r="BT6975" s="3"/>
      <c r="BU6975" s="3"/>
    </row>
    <row r="6976" spans="1:73" ht="15.75">
      <c r="A6976" s="7"/>
      <c r="BR6976" s="4"/>
      <c r="BS6976" s="4"/>
      <c r="BT6976" s="3"/>
      <c r="BU6976" s="3"/>
    </row>
    <row r="6977" spans="1:73" ht="15.75">
      <c r="A6977" s="7"/>
      <c r="BR6977" s="4"/>
      <c r="BS6977" s="4"/>
      <c r="BT6977" s="3"/>
      <c r="BU6977" s="3"/>
    </row>
    <row r="6978" spans="1:73" ht="15.75">
      <c r="A6978" s="7"/>
      <c r="BR6978" s="4"/>
      <c r="BS6978" s="4"/>
      <c r="BT6978" s="3"/>
      <c r="BU6978" s="3"/>
    </row>
    <row r="6979" spans="1:73" ht="15.75">
      <c r="A6979" s="7"/>
      <c r="BR6979" s="4"/>
      <c r="BS6979" s="4"/>
      <c r="BT6979" s="3"/>
      <c r="BU6979" s="3"/>
    </row>
    <row r="6980" spans="1:73" ht="15.75">
      <c r="A6980" s="7"/>
      <c r="BR6980" s="4"/>
      <c r="BS6980" s="4"/>
      <c r="BT6980" s="3"/>
      <c r="BU6980" s="3"/>
    </row>
    <row r="6981" spans="1:73" ht="15.75">
      <c r="A6981" s="7"/>
      <c r="BR6981" s="4"/>
      <c r="BS6981" s="4"/>
      <c r="BT6981" s="3"/>
      <c r="BU6981" s="3"/>
    </row>
    <row r="6982" spans="1:73" ht="15.75">
      <c r="A6982" s="7"/>
      <c r="BR6982" s="4"/>
      <c r="BS6982" s="4"/>
      <c r="BT6982" s="3"/>
      <c r="BU6982" s="3"/>
    </row>
    <row r="6983" spans="1:73" ht="15.75">
      <c r="A6983" s="7"/>
      <c r="BR6983" s="4"/>
      <c r="BS6983" s="4"/>
      <c r="BT6983" s="3"/>
      <c r="BU6983" s="3"/>
    </row>
    <row r="6984" spans="1:73" ht="15.75">
      <c r="A6984" s="7"/>
      <c r="BR6984" s="4"/>
      <c r="BS6984" s="4"/>
      <c r="BT6984" s="3"/>
      <c r="BU6984" s="3"/>
    </row>
    <row r="6985" spans="1:73" ht="15.75">
      <c r="A6985" s="7"/>
      <c r="BR6985" s="4"/>
      <c r="BS6985" s="4"/>
      <c r="BT6985" s="3"/>
      <c r="BU6985" s="3"/>
    </row>
    <row r="6986" spans="1:73" ht="15.75">
      <c r="A6986" s="7"/>
      <c r="BR6986" s="4"/>
      <c r="BS6986" s="4"/>
      <c r="BT6986" s="3"/>
      <c r="BU6986" s="3"/>
    </row>
    <row r="6987" spans="1:73" ht="15.75">
      <c r="A6987" s="7"/>
      <c r="BR6987" s="4"/>
      <c r="BS6987" s="4"/>
      <c r="BT6987" s="3"/>
      <c r="BU6987" s="3"/>
    </row>
    <row r="6988" spans="1:73" ht="15.75">
      <c r="A6988" s="7"/>
      <c r="BR6988" s="4"/>
      <c r="BS6988" s="4"/>
      <c r="BT6988" s="3"/>
      <c r="BU6988" s="3"/>
    </row>
    <row r="6989" spans="1:73" ht="15.75">
      <c r="A6989" s="7"/>
      <c r="BR6989" s="4"/>
      <c r="BS6989" s="4"/>
      <c r="BT6989" s="3"/>
      <c r="BU6989" s="3"/>
    </row>
    <row r="6990" spans="1:73" ht="15.75">
      <c r="A6990" s="7"/>
      <c r="BR6990" s="4"/>
      <c r="BS6990" s="4"/>
      <c r="BT6990" s="3"/>
      <c r="BU6990" s="3"/>
    </row>
    <row r="6991" spans="1:73" ht="15.75">
      <c r="A6991" s="7"/>
      <c r="BR6991" s="4"/>
      <c r="BS6991" s="4"/>
      <c r="BT6991" s="3"/>
      <c r="BU6991" s="3"/>
    </row>
    <row r="6992" spans="1:73" ht="15.75">
      <c r="A6992" s="7"/>
      <c r="BR6992" s="4"/>
      <c r="BS6992" s="4"/>
      <c r="BT6992" s="3"/>
      <c r="BU6992" s="3"/>
    </row>
    <row r="6993" spans="1:73" ht="15.75">
      <c r="A6993" s="7"/>
      <c r="BR6993" s="4"/>
      <c r="BS6993" s="4"/>
      <c r="BT6993" s="3"/>
      <c r="BU6993" s="3"/>
    </row>
    <row r="6994" spans="1:73" ht="15.75">
      <c r="A6994" s="7"/>
      <c r="BR6994" s="4"/>
      <c r="BS6994" s="4"/>
      <c r="BT6994" s="3"/>
      <c r="BU6994" s="3"/>
    </row>
    <row r="6995" spans="1:73" ht="15.75">
      <c r="A6995" s="7"/>
      <c r="BR6995" s="4"/>
      <c r="BS6995" s="4"/>
      <c r="BT6995" s="3"/>
      <c r="BU6995" s="3"/>
    </row>
    <row r="6996" spans="1:73" ht="15.75">
      <c r="A6996" s="7"/>
      <c r="BR6996" s="4"/>
      <c r="BS6996" s="4"/>
      <c r="BT6996" s="3"/>
      <c r="BU6996" s="3"/>
    </row>
    <row r="6997" spans="1:73" ht="15.75">
      <c r="A6997" s="7"/>
      <c r="BR6997" s="4"/>
      <c r="BS6997" s="4"/>
      <c r="BT6997" s="3"/>
      <c r="BU6997" s="3"/>
    </row>
    <row r="6998" spans="1:73" ht="15.75">
      <c r="A6998" s="7"/>
      <c r="BR6998" s="4"/>
      <c r="BS6998" s="4"/>
      <c r="BT6998" s="3"/>
      <c r="BU6998" s="3"/>
    </row>
    <row r="6999" spans="1:73" ht="15.75">
      <c r="A6999" s="7"/>
      <c r="BR6999" s="4"/>
      <c r="BS6999" s="4"/>
      <c r="BT6999" s="3"/>
      <c r="BU6999" s="3"/>
    </row>
    <row r="7000" spans="1:73" ht="15.75">
      <c r="A7000" s="7"/>
      <c r="BR7000" s="4"/>
      <c r="BS7000" s="4"/>
      <c r="BT7000" s="3"/>
      <c r="BU7000" s="3"/>
    </row>
    <row r="7001" spans="1:73" ht="15.75">
      <c r="A7001" s="7"/>
      <c r="BR7001" s="4"/>
      <c r="BS7001" s="4"/>
      <c r="BT7001" s="3"/>
      <c r="BU7001" s="3"/>
    </row>
    <row r="7002" spans="1:73" ht="15.75">
      <c r="A7002" s="7"/>
      <c r="BR7002" s="4"/>
      <c r="BS7002" s="4"/>
      <c r="BT7002" s="3"/>
      <c r="BU7002" s="3"/>
    </row>
    <row r="7003" spans="1:73" ht="15.75">
      <c r="A7003" s="7"/>
      <c r="BR7003" s="4"/>
      <c r="BS7003" s="4"/>
      <c r="BT7003" s="3"/>
      <c r="BU7003" s="3"/>
    </row>
    <row r="7004" spans="1:73" ht="15.75">
      <c r="A7004" s="7"/>
      <c r="BR7004" s="4"/>
      <c r="BS7004" s="4"/>
      <c r="BT7004" s="3"/>
      <c r="BU7004" s="3"/>
    </row>
    <row r="7005" spans="1:73" ht="15.75">
      <c r="A7005" s="7"/>
      <c r="BR7005" s="4"/>
      <c r="BS7005" s="4"/>
      <c r="BT7005" s="3"/>
      <c r="BU7005" s="3"/>
    </row>
    <row r="7006" spans="1:73" ht="15.75">
      <c r="A7006" s="7"/>
      <c r="BR7006" s="4"/>
      <c r="BS7006" s="4"/>
      <c r="BT7006" s="3"/>
      <c r="BU7006" s="3"/>
    </row>
    <row r="7007" spans="1:73" ht="15.75">
      <c r="A7007" s="7"/>
      <c r="BR7007" s="4"/>
      <c r="BS7007" s="4"/>
      <c r="BT7007" s="3"/>
      <c r="BU7007" s="3"/>
    </row>
    <row r="7008" spans="1:73" ht="15.75">
      <c r="A7008" s="7"/>
      <c r="BR7008" s="4"/>
      <c r="BS7008" s="4"/>
      <c r="BT7008" s="3"/>
      <c r="BU7008" s="3"/>
    </row>
    <row r="7009" spans="1:73" ht="15.75">
      <c r="A7009" s="7"/>
      <c r="BR7009" s="4"/>
      <c r="BS7009" s="4"/>
      <c r="BT7009" s="3"/>
      <c r="BU7009" s="3"/>
    </row>
    <row r="7010" spans="1:73" ht="15.75">
      <c r="A7010" s="7"/>
      <c r="BR7010" s="4"/>
      <c r="BS7010" s="4"/>
      <c r="BT7010" s="3"/>
      <c r="BU7010" s="3"/>
    </row>
    <row r="7011" spans="1:73" ht="15.75">
      <c r="A7011" s="7"/>
      <c r="BR7011" s="4"/>
      <c r="BS7011" s="4"/>
      <c r="BT7011" s="3"/>
      <c r="BU7011" s="3"/>
    </row>
    <row r="7012" spans="1:73" ht="15.75">
      <c r="A7012" s="7"/>
      <c r="BR7012" s="4"/>
      <c r="BS7012" s="4"/>
      <c r="BT7012" s="3"/>
      <c r="BU7012" s="3"/>
    </row>
    <row r="7013" spans="1:73" ht="15.75">
      <c r="A7013" s="7"/>
      <c r="BR7013" s="4"/>
      <c r="BS7013" s="4"/>
      <c r="BT7013" s="3"/>
      <c r="BU7013" s="3"/>
    </row>
    <row r="7014" spans="1:73" ht="15.75">
      <c r="A7014" s="7"/>
      <c r="BR7014" s="4"/>
      <c r="BS7014" s="4"/>
      <c r="BT7014" s="3"/>
      <c r="BU7014" s="3"/>
    </row>
    <row r="7015" spans="1:73" ht="15.75">
      <c r="A7015" s="7"/>
      <c r="BR7015" s="4"/>
      <c r="BS7015" s="4"/>
      <c r="BT7015" s="3"/>
      <c r="BU7015" s="3"/>
    </row>
    <row r="7016" spans="1:73" ht="15.75">
      <c r="A7016" s="7"/>
      <c r="BR7016" s="4"/>
      <c r="BS7016" s="4"/>
      <c r="BT7016" s="3"/>
      <c r="BU7016" s="3"/>
    </row>
    <row r="7017" spans="1:73" ht="15.75">
      <c r="A7017" s="7"/>
      <c r="BR7017" s="4"/>
      <c r="BS7017" s="4"/>
      <c r="BT7017" s="3"/>
      <c r="BU7017" s="3"/>
    </row>
    <row r="7018" spans="1:73" ht="15.75">
      <c r="A7018" s="7"/>
      <c r="BR7018" s="4"/>
      <c r="BS7018" s="4"/>
      <c r="BT7018" s="3"/>
      <c r="BU7018" s="3"/>
    </row>
    <row r="7019" spans="1:73" ht="15.75">
      <c r="A7019" s="7"/>
      <c r="BR7019" s="4"/>
      <c r="BS7019" s="4"/>
      <c r="BT7019" s="3"/>
      <c r="BU7019" s="3"/>
    </row>
    <row r="7020" spans="1:73" ht="15.75">
      <c r="A7020" s="7"/>
      <c r="BR7020" s="4"/>
      <c r="BS7020" s="4"/>
      <c r="BT7020" s="3"/>
      <c r="BU7020" s="3"/>
    </row>
    <row r="7021" spans="1:73" ht="15.75">
      <c r="A7021" s="7"/>
      <c r="BR7021" s="4"/>
      <c r="BS7021" s="4"/>
      <c r="BT7021" s="3"/>
      <c r="BU7021" s="3"/>
    </row>
    <row r="7022" spans="1:73" ht="15.75">
      <c r="A7022" s="7"/>
      <c r="BR7022" s="4"/>
      <c r="BS7022" s="4"/>
      <c r="BT7022" s="3"/>
      <c r="BU7022" s="3"/>
    </row>
    <row r="7023" spans="1:73" ht="15.75">
      <c r="A7023" s="7"/>
      <c r="BR7023" s="4"/>
      <c r="BS7023" s="4"/>
      <c r="BT7023" s="3"/>
      <c r="BU7023" s="3"/>
    </row>
    <row r="7024" spans="1:73" ht="15.75">
      <c r="A7024" s="7"/>
      <c r="BR7024" s="4"/>
      <c r="BS7024" s="4"/>
      <c r="BT7024" s="3"/>
      <c r="BU7024" s="3"/>
    </row>
    <row r="7025" spans="1:73" ht="15.75">
      <c r="A7025" s="7"/>
      <c r="BR7025" s="4"/>
      <c r="BS7025" s="4"/>
      <c r="BT7025" s="3"/>
      <c r="BU7025" s="3"/>
    </row>
    <row r="7026" spans="1:73" ht="15.75">
      <c r="A7026" s="7"/>
      <c r="BR7026" s="4"/>
      <c r="BS7026" s="4"/>
      <c r="BT7026" s="3"/>
      <c r="BU7026" s="3"/>
    </row>
    <row r="7027" spans="1:73" ht="15.75">
      <c r="A7027" s="7"/>
      <c r="BR7027" s="4"/>
      <c r="BS7027" s="4"/>
      <c r="BT7027" s="3"/>
      <c r="BU7027" s="3"/>
    </row>
    <row r="7028" spans="1:73" ht="15.75">
      <c r="A7028" s="7"/>
      <c r="BR7028" s="4"/>
      <c r="BS7028" s="4"/>
      <c r="BT7028" s="3"/>
      <c r="BU7028" s="3"/>
    </row>
    <row r="7029" spans="1:73" ht="15.75">
      <c r="A7029" s="7"/>
      <c r="BR7029" s="4"/>
      <c r="BS7029" s="4"/>
      <c r="BT7029" s="3"/>
      <c r="BU7029" s="3"/>
    </row>
    <row r="7030" spans="1:73" ht="15.75">
      <c r="A7030" s="7"/>
      <c r="BR7030" s="4"/>
      <c r="BS7030" s="4"/>
      <c r="BT7030" s="3"/>
      <c r="BU7030" s="3"/>
    </row>
    <row r="7031" spans="1:73" ht="15.75">
      <c r="A7031" s="7"/>
      <c r="BR7031" s="4"/>
      <c r="BS7031" s="4"/>
      <c r="BT7031" s="3"/>
      <c r="BU7031" s="3"/>
    </row>
    <row r="7032" spans="1:73" ht="15.75">
      <c r="A7032" s="7"/>
      <c r="BR7032" s="4"/>
      <c r="BS7032" s="4"/>
      <c r="BT7032" s="3"/>
      <c r="BU7032" s="3"/>
    </row>
    <row r="7033" spans="1:73" ht="15.75">
      <c r="A7033" s="7"/>
      <c r="BR7033" s="4"/>
      <c r="BS7033" s="4"/>
      <c r="BT7033" s="3"/>
      <c r="BU7033" s="3"/>
    </row>
    <row r="7034" spans="1:73" ht="15.75">
      <c r="A7034" s="7"/>
      <c r="BR7034" s="4"/>
      <c r="BS7034" s="4"/>
      <c r="BT7034" s="3"/>
      <c r="BU7034" s="3"/>
    </row>
    <row r="7035" spans="1:73" ht="15.75">
      <c r="A7035" s="7"/>
      <c r="BR7035" s="4"/>
      <c r="BS7035" s="4"/>
      <c r="BT7035" s="3"/>
      <c r="BU7035" s="3"/>
    </row>
    <row r="7036" spans="1:73" ht="15.75">
      <c r="A7036" s="7"/>
      <c r="BR7036" s="4"/>
      <c r="BS7036" s="4"/>
      <c r="BT7036" s="3"/>
      <c r="BU7036" s="3"/>
    </row>
    <row r="7037" spans="1:73" ht="15.75">
      <c r="A7037" s="7"/>
      <c r="BR7037" s="4"/>
      <c r="BS7037" s="4"/>
      <c r="BT7037" s="3"/>
      <c r="BU7037" s="3"/>
    </row>
    <row r="7038" spans="1:73" ht="15.75">
      <c r="A7038" s="7"/>
      <c r="BR7038" s="4"/>
      <c r="BS7038" s="4"/>
      <c r="BT7038" s="3"/>
      <c r="BU7038" s="3"/>
    </row>
    <row r="7039" spans="1:73" ht="15.75">
      <c r="A7039" s="7"/>
      <c r="BR7039" s="4"/>
      <c r="BS7039" s="4"/>
      <c r="BT7039" s="3"/>
      <c r="BU7039" s="3"/>
    </row>
    <row r="7040" spans="1:73" ht="15.75">
      <c r="A7040" s="7"/>
      <c r="BR7040" s="4"/>
      <c r="BS7040" s="4"/>
      <c r="BT7040" s="3"/>
      <c r="BU7040" s="3"/>
    </row>
    <row r="7041" spans="1:73" ht="15.75">
      <c r="A7041" s="7"/>
      <c r="BR7041" s="4"/>
      <c r="BS7041" s="4"/>
      <c r="BT7041" s="3"/>
      <c r="BU7041" s="3"/>
    </row>
    <row r="7042" spans="1:73" ht="15.75">
      <c r="A7042" s="7"/>
      <c r="BR7042" s="4"/>
      <c r="BS7042" s="4"/>
      <c r="BT7042" s="3"/>
      <c r="BU7042" s="3"/>
    </row>
    <row r="7043" spans="1:73" ht="15.75">
      <c r="A7043" s="7"/>
      <c r="BR7043" s="4"/>
      <c r="BS7043" s="4"/>
      <c r="BT7043" s="3"/>
      <c r="BU7043" s="3"/>
    </row>
    <row r="7044" spans="1:73" ht="15.75">
      <c r="A7044" s="7"/>
      <c r="BR7044" s="4"/>
      <c r="BS7044" s="4"/>
      <c r="BT7044" s="3"/>
      <c r="BU7044" s="3"/>
    </row>
    <row r="7045" spans="1:73" ht="15.75">
      <c r="A7045" s="7"/>
      <c r="BR7045" s="4"/>
      <c r="BS7045" s="4"/>
      <c r="BT7045" s="3"/>
      <c r="BU7045" s="3"/>
    </row>
    <row r="7046" spans="1:73" ht="15.75">
      <c r="A7046" s="7"/>
      <c r="BR7046" s="4"/>
      <c r="BS7046" s="4"/>
      <c r="BT7046" s="3"/>
      <c r="BU7046" s="3"/>
    </row>
    <row r="7047" spans="1:73" ht="15.75">
      <c r="A7047" s="7"/>
      <c r="BR7047" s="4"/>
      <c r="BS7047" s="4"/>
      <c r="BT7047" s="3"/>
      <c r="BU7047" s="3"/>
    </row>
    <row r="7048" spans="1:73" ht="15.75">
      <c r="A7048" s="7"/>
      <c r="BR7048" s="4"/>
      <c r="BS7048" s="4"/>
      <c r="BT7048" s="3"/>
      <c r="BU7048" s="3"/>
    </row>
    <row r="7049" spans="1:73" ht="15.75">
      <c r="A7049" s="7"/>
      <c r="BR7049" s="4"/>
      <c r="BS7049" s="4"/>
      <c r="BT7049" s="3"/>
      <c r="BU7049" s="3"/>
    </row>
    <row r="7050" spans="1:73" ht="15.75">
      <c r="A7050" s="7"/>
      <c r="BR7050" s="4"/>
      <c r="BS7050" s="4"/>
      <c r="BT7050" s="3"/>
      <c r="BU7050" s="3"/>
    </row>
    <row r="7051" spans="1:73" ht="15.75">
      <c r="A7051" s="7"/>
      <c r="BR7051" s="4"/>
      <c r="BS7051" s="4"/>
      <c r="BT7051" s="3"/>
      <c r="BU7051" s="3"/>
    </row>
    <row r="7052" spans="1:73" ht="15.75">
      <c r="A7052" s="7"/>
      <c r="BR7052" s="4"/>
      <c r="BS7052" s="4"/>
      <c r="BT7052" s="3"/>
      <c r="BU7052" s="3"/>
    </row>
    <row r="7053" spans="1:73" ht="15.75">
      <c r="A7053" s="7"/>
      <c r="BR7053" s="4"/>
      <c r="BS7053" s="4"/>
      <c r="BT7053" s="3"/>
      <c r="BU7053" s="3"/>
    </row>
    <row r="7054" spans="1:73" ht="15.75">
      <c r="A7054" s="7"/>
      <c r="BR7054" s="4"/>
      <c r="BS7054" s="4"/>
      <c r="BT7054" s="3"/>
      <c r="BU7054" s="3"/>
    </row>
    <row r="7055" spans="1:73" ht="15.75">
      <c r="A7055" s="7"/>
      <c r="BR7055" s="4"/>
      <c r="BS7055" s="4"/>
      <c r="BT7055" s="3"/>
      <c r="BU7055" s="3"/>
    </row>
    <row r="7056" spans="1:73" ht="15.75">
      <c r="A7056" s="7"/>
      <c r="BR7056" s="4"/>
      <c r="BS7056" s="4"/>
      <c r="BT7056" s="3"/>
      <c r="BU7056" s="3"/>
    </row>
    <row r="7057" spans="1:73" ht="15.75">
      <c r="A7057" s="7"/>
      <c r="BR7057" s="4"/>
      <c r="BS7057" s="4"/>
      <c r="BT7057" s="3"/>
      <c r="BU7057" s="3"/>
    </row>
    <row r="7058" spans="1:73" ht="15.75">
      <c r="A7058" s="7"/>
      <c r="BR7058" s="4"/>
      <c r="BS7058" s="4"/>
      <c r="BT7058" s="3"/>
      <c r="BU7058" s="3"/>
    </row>
    <row r="7059" spans="1:73" ht="15.75">
      <c r="A7059" s="7"/>
      <c r="BR7059" s="4"/>
      <c r="BS7059" s="4"/>
      <c r="BT7059" s="3"/>
      <c r="BU7059" s="3"/>
    </row>
    <row r="7060" spans="1:73" ht="15.75">
      <c r="A7060" s="7"/>
      <c r="BR7060" s="4"/>
      <c r="BS7060" s="4"/>
      <c r="BT7060" s="3"/>
      <c r="BU7060" s="3"/>
    </row>
    <row r="7061" spans="1:73" ht="15.75">
      <c r="A7061" s="7"/>
      <c r="BR7061" s="4"/>
      <c r="BS7061" s="4"/>
      <c r="BT7061" s="3"/>
      <c r="BU7061" s="3"/>
    </row>
    <row r="7062" spans="1:73" ht="15.75">
      <c r="A7062" s="7"/>
      <c r="BR7062" s="4"/>
      <c r="BS7062" s="4"/>
      <c r="BT7062" s="3"/>
      <c r="BU7062" s="3"/>
    </row>
    <row r="7063" spans="1:73" ht="15.75">
      <c r="A7063" s="7"/>
      <c r="BR7063" s="4"/>
      <c r="BS7063" s="4"/>
      <c r="BT7063" s="3"/>
      <c r="BU7063" s="3"/>
    </row>
    <row r="7064" spans="1:73" ht="15.75">
      <c r="A7064" s="7"/>
      <c r="BR7064" s="4"/>
      <c r="BS7064" s="4"/>
      <c r="BT7064" s="3"/>
      <c r="BU7064" s="3"/>
    </row>
    <row r="7065" spans="1:73" ht="15.75">
      <c r="A7065" s="7"/>
      <c r="BR7065" s="4"/>
      <c r="BS7065" s="4"/>
      <c r="BT7065" s="3"/>
      <c r="BU7065" s="3"/>
    </row>
    <row r="7066" spans="1:73" ht="15.75">
      <c r="A7066" s="7"/>
      <c r="BR7066" s="4"/>
      <c r="BS7066" s="4"/>
      <c r="BT7066" s="3"/>
      <c r="BU7066" s="3"/>
    </row>
    <row r="7067" spans="1:73" ht="15.75">
      <c r="A7067" s="7"/>
      <c r="BR7067" s="4"/>
      <c r="BS7067" s="4"/>
      <c r="BT7067" s="3"/>
      <c r="BU7067" s="3"/>
    </row>
    <row r="7068" spans="1:73" ht="15.75">
      <c r="A7068" s="7"/>
      <c r="BR7068" s="4"/>
      <c r="BS7068" s="4"/>
      <c r="BT7068" s="3"/>
      <c r="BU7068" s="3"/>
    </row>
    <row r="7069" spans="1:73" ht="15.75">
      <c r="A7069" s="7"/>
      <c r="BR7069" s="4"/>
      <c r="BS7069" s="4"/>
      <c r="BT7069" s="3"/>
      <c r="BU7069" s="3"/>
    </row>
    <row r="7070" spans="1:73" ht="15.75">
      <c r="A7070" s="7"/>
      <c r="BR7070" s="4"/>
      <c r="BS7070" s="4"/>
      <c r="BT7070" s="3"/>
      <c r="BU7070" s="3"/>
    </row>
    <row r="7071" spans="1:73" ht="15.75">
      <c r="A7071" s="7"/>
      <c r="BR7071" s="4"/>
      <c r="BS7071" s="4"/>
      <c r="BT7071" s="3"/>
      <c r="BU7071" s="3"/>
    </row>
    <row r="7072" spans="1:73" ht="15.75">
      <c r="A7072" s="7"/>
      <c r="BR7072" s="4"/>
      <c r="BS7072" s="4"/>
      <c r="BT7072" s="3"/>
      <c r="BU7072" s="3"/>
    </row>
    <row r="7073" spans="1:73" ht="15.75">
      <c r="A7073" s="7"/>
      <c r="BR7073" s="4"/>
      <c r="BS7073" s="4"/>
      <c r="BT7073" s="3"/>
      <c r="BU7073" s="3"/>
    </row>
    <row r="7074" spans="1:73" ht="15.75">
      <c r="A7074" s="7"/>
      <c r="BR7074" s="4"/>
      <c r="BS7074" s="4"/>
      <c r="BT7074" s="3"/>
      <c r="BU7074" s="3"/>
    </row>
    <row r="7075" spans="1:73" ht="15.75">
      <c r="A7075" s="7"/>
      <c r="BR7075" s="4"/>
      <c r="BS7075" s="4"/>
      <c r="BT7075" s="3"/>
      <c r="BU7075" s="3"/>
    </row>
    <row r="7076" spans="1:73" ht="15.75">
      <c r="A7076" s="7"/>
      <c r="BR7076" s="4"/>
      <c r="BS7076" s="4"/>
      <c r="BT7076" s="3"/>
      <c r="BU7076" s="3"/>
    </row>
    <row r="7077" spans="1:73" ht="15.75">
      <c r="A7077" s="7"/>
      <c r="BR7077" s="4"/>
      <c r="BS7077" s="4"/>
      <c r="BT7077" s="3"/>
      <c r="BU7077" s="3"/>
    </row>
    <row r="7078" spans="1:73" ht="15.75">
      <c r="A7078" s="7"/>
      <c r="BR7078" s="4"/>
      <c r="BS7078" s="4"/>
      <c r="BT7078" s="3"/>
      <c r="BU7078" s="3"/>
    </row>
    <row r="7079" spans="1:73" ht="15.75">
      <c r="A7079" s="7"/>
      <c r="BR7079" s="4"/>
      <c r="BS7079" s="4"/>
      <c r="BT7079" s="3"/>
      <c r="BU7079" s="3"/>
    </row>
    <row r="7080" spans="1:73" ht="15.75">
      <c r="A7080" s="7"/>
      <c r="BR7080" s="4"/>
      <c r="BS7080" s="4"/>
      <c r="BT7080" s="3"/>
      <c r="BU7080" s="3"/>
    </row>
    <row r="7081" spans="1:73" ht="15.75">
      <c r="A7081" s="7"/>
      <c r="BR7081" s="4"/>
      <c r="BS7081" s="4"/>
      <c r="BT7081" s="3"/>
      <c r="BU7081" s="3"/>
    </row>
    <row r="7082" spans="1:73" ht="15.75">
      <c r="A7082" s="7"/>
      <c r="BR7082" s="4"/>
      <c r="BS7082" s="4"/>
      <c r="BT7082" s="3"/>
      <c r="BU7082" s="3"/>
    </row>
    <row r="7083" spans="1:73" ht="15.75">
      <c r="A7083" s="7"/>
      <c r="BR7083" s="4"/>
      <c r="BS7083" s="4"/>
      <c r="BT7083" s="3"/>
      <c r="BU7083" s="3"/>
    </row>
    <row r="7084" spans="1:73" ht="15.75">
      <c r="A7084" s="7"/>
      <c r="BR7084" s="4"/>
      <c r="BS7084" s="4"/>
      <c r="BT7084" s="3"/>
      <c r="BU7084" s="3"/>
    </row>
    <row r="7085" spans="1:73" ht="15.75">
      <c r="A7085" s="7"/>
      <c r="BR7085" s="4"/>
      <c r="BS7085" s="4"/>
      <c r="BT7085" s="3"/>
      <c r="BU7085" s="3"/>
    </row>
    <row r="7086" spans="1:73" ht="15.75">
      <c r="A7086" s="7"/>
      <c r="BR7086" s="4"/>
      <c r="BS7086" s="4"/>
      <c r="BT7086" s="3"/>
      <c r="BU7086" s="3"/>
    </row>
    <row r="7087" spans="1:73" ht="15.75">
      <c r="A7087" s="7"/>
      <c r="BR7087" s="4"/>
      <c r="BS7087" s="4"/>
      <c r="BT7087" s="3"/>
      <c r="BU7087" s="3"/>
    </row>
    <row r="7088" spans="1:73" ht="15.75">
      <c r="A7088" s="7"/>
      <c r="BR7088" s="4"/>
      <c r="BS7088" s="4"/>
      <c r="BT7088" s="3"/>
      <c r="BU7088" s="3"/>
    </row>
    <row r="7089" spans="1:73" ht="15.75">
      <c r="A7089" s="7"/>
      <c r="BR7089" s="4"/>
      <c r="BS7089" s="4"/>
      <c r="BT7089" s="3"/>
      <c r="BU7089" s="3"/>
    </row>
    <row r="7090" spans="1:73" ht="15.75">
      <c r="A7090" s="7"/>
      <c r="BR7090" s="4"/>
      <c r="BS7090" s="4"/>
      <c r="BT7090" s="3"/>
      <c r="BU7090" s="3"/>
    </row>
    <row r="7091" spans="1:73" ht="15.75">
      <c r="A7091" s="7"/>
      <c r="BR7091" s="4"/>
      <c r="BS7091" s="4"/>
      <c r="BT7091" s="3"/>
      <c r="BU7091" s="3"/>
    </row>
    <row r="7092" spans="1:73" ht="15.75">
      <c r="A7092" s="7"/>
      <c r="BR7092" s="4"/>
      <c r="BS7092" s="4"/>
      <c r="BT7092" s="3"/>
      <c r="BU7092" s="3"/>
    </row>
    <row r="7093" spans="1:73" ht="15.75">
      <c r="A7093" s="7"/>
      <c r="BR7093" s="4"/>
      <c r="BS7093" s="4"/>
      <c r="BT7093" s="3"/>
      <c r="BU7093" s="3"/>
    </row>
    <row r="7094" spans="1:73" ht="15.75">
      <c r="A7094" s="7"/>
      <c r="BR7094" s="4"/>
      <c r="BS7094" s="4"/>
      <c r="BT7094" s="3"/>
      <c r="BU7094" s="3"/>
    </row>
    <row r="7095" spans="1:73" ht="15.75">
      <c r="A7095" s="7"/>
      <c r="BR7095" s="4"/>
      <c r="BS7095" s="4"/>
      <c r="BT7095" s="3"/>
      <c r="BU7095" s="3"/>
    </row>
    <row r="7096" spans="1:73" ht="15.75">
      <c r="A7096" s="7"/>
      <c r="BR7096" s="4"/>
      <c r="BS7096" s="4"/>
      <c r="BT7096" s="3"/>
      <c r="BU7096" s="3"/>
    </row>
    <row r="7097" spans="1:73" ht="15.75">
      <c r="A7097" s="7"/>
      <c r="BR7097" s="4"/>
      <c r="BS7097" s="4"/>
      <c r="BT7097" s="3"/>
      <c r="BU7097" s="3"/>
    </row>
    <row r="7098" spans="1:73" ht="15.75">
      <c r="A7098" s="7"/>
      <c r="BR7098" s="4"/>
      <c r="BS7098" s="4"/>
      <c r="BT7098" s="3"/>
      <c r="BU7098" s="3"/>
    </row>
    <row r="7099" spans="1:73" ht="15.75">
      <c r="A7099" s="7"/>
      <c r="BR7099" s="4"/>
      <c r="BS7099" s="4"/>
      <c r="BT7099" s="3"/>
      <c r="BU7099" s="3"/>
    </row>
    <row r="7100" spans="1:73" ht="15.75">
      <c r="A7100" s="7"/>
      <c r="BR7100" s="4"/>
      <c r="BS7100" s="4"/>
      <c r="BT7100" s="3"/>
      <c r="BU7100" s="3"/>
    </row>
    <row r="7101" spans="1:73" ht="15.75">
      <c r="A7101" s="7"/>
      <c r="BR7101" s="4"/>
      <c r="BS7101" s="4"/>
      <c r="BT7101" s="3"/>
      <c r="BU7101" s="3"/>
    </row>
    <row r="7102" spans="1:73" ht="15.75">
      <c r="A7102" s="7"/>
      <c r="BR7102" s="4"/>
      <c r="BS7102" s="4"/>
      <c r="BT7102" s="3"/>
      <c r="BU7102" s="3"/>
    </row>
    <row r="7103" spans="1:73" ht="15.75">
      <c r="A7103" s="7"/>
      <c r="BR7103" s="4"/>
      <c r="BS7103" s="4"/>
      <c r="BT7103" s="3"/>
      <c r="BU7103" s="3"/>
    </row>
    <row r="7104" spans="1:73" ht="15.75">
      <c r="A7104" s="7"/>
      <c r="BR7104" s="4"/>
      <c r="BS7104" s="4"/>
      <c r="BT7104" s="3"/>
      <c r="BU7104" s="3"/>
    </row>
    <row r="7105" spans="1:73" ht="15.75">
      <c r="A7105" s="7"/>
      <c r="BR7105" s="4"/>
      <c r="BS7105" s="4"/>
      <c r="BT7105" s="3"/>
      <c r="BU7105" s="3"/>
    </row>
    <row r="7106" spans="1:73" ht="15.75">
      <c r="A7106" s="7"/>
      <c r="BR7106" s="4"/>
      <c r="BS7106" s="4"/>
      <c r="BT7106" s="3"/>
      <c r="BU7106" s="3"/>
    </row>
    <row r="7107" spans="1:73" ht="15.75">
      <c r="A7107" s="7"/>
      <c r="BR7107" s="4"/>
      <c r="BS7107" s="4"/>
      <c r="BT7107" s="3"/>
      <c r="BU7107" s="3"/>
    </row>
    <row r="7108" spans="1:73" ht="15.75">
      <c r="A7108" s="7"/>
      <c r="BR7108" s="4"/>
      <c r="BS7108" s="4"/>
      <c r="BT7108" s="3"/>
      <c r="BU7108" s="3"/>
    </row>
    <row r="7109" spans="1:73" ht="15.75">
      <c r="A7109" s="7"/>
      <c r="BR7109" s="4"/>
      <c r="BS7109" s="4"/>
      <c r="BT7109" s="3"/>
      <c r="BU7109" s="3"/>
    </row>
    <row r="7110" spans="1:73" ht="15.75">
      <c r="A7110" s="7"/>
      <c r="BR7110" s="4"/>
      <c r="BS7110" s="4"/>
      <c r="BT7110" s="3"/>
      <c r="BU7110" s="3"/>
    </row>
    <row r="7111" spans="1:73" ht="15.75">
      <c r="A7111" s="7"/>
      <c r="BR7111" s="4"/>
      <c r="BS7111" s="4"/>
      <c r="BT7111" s="3"/>
      <c r="BU7111" s="3"/>
    </row>
    <row r="7112" spans="1:73" ht="15.75">
      <c r="A7112" s="7"/>
      <c r="BR7112" s="4"/>
      <c r="BS7112" s="4"/>
      <c r="BT7112" s="3"/>
      <c r="BU7112" s="3"/>
    </row>
    <row r="7113" spans="1:73" ht="15.75">
      <c r="A7113" s="7"/>
      <c r="BR7113" s="4"/>
      <c r="BS7113" s="4"/>
      <c r="BT7113" s="3"/>
      <c r="BU7113" s="3"/>
    </row>
    <row r="7114" spans="1:73" ht="15.75">
      <c r="A7114" s="7"/>
      <c r="BR7114" s="4"/>
      <c r="BS7114" s="4"/>
      <c r="BT7114" s="3"/>
      <c r="BU7114" s="3"/>
    </row>
    <row r="7115" spans="1:73" ht="15.75">
      <c r="A7115" s="7"/>
      <c r="BR7115" s="4"/>
      <c r="BS7115" s="4"/>
      <c r="BT7115" s="3"/>
      <c r="BU7115" s="3"/>
    </row>
    <row r="7116" spans="1:73" ht="15.75">
      <c r="A7116" s="7"/>
      <c r="BR7116" s="4"/>
      <c r="BS7116" s="4"/>
      <c r="BT7116" s="3"/>
      <c r="BU7116" s="3"/>
    </row>
    <row r="7117" spans="1:73" ht="15.75">
      <c r="A7117" s="7"/>
      <c r="BR7117" s="4"/>
      <c r="BS7117" s="4"/>
      <c r="BT7117" s="3"/>
      <c r="BU7117" s="3"/>
    </row>
    <row r="7118" spans="1:73" ht="15.75">
      <c r="A7118" s="7"/>
      <c r="BR7118" s="4"/>
      <c r="BS7118" s="4"/>
      <c r="BT7118" s="3"/>
      <c r="BU7118" s="3"/>
    </row>
    <row r="7119" spans="1:73" ht="15.75">
      <c r="A7119" s="7"/>
      <c r="BR7119" s="4"/>
      <c r="BS7119" s="4"/>
      <c r="BT7119" s="3"/>
      <c r="BU7119" s="3"/>
    </row>
    <row r="7120" spans="1:73" ht="15.75">
      <c r="A7120" s="7"/>
      <c r="BR7120" s="4"/>
      <c r="BS7120" s="4"/>
      <c r="BT7120" s="3"/>
      <c r="BU7120" s="3"/>
    </row>
    <row r="7121" spans="1:73" ht="15.75">
      <c r="A7121" s="7"/>
      <c r="BR7121" s="4"/>
      <c r="BS7121" s="4"/>
      <c r="BT7121" s="3"/>
      <c r="BU7121" s="3"/>
    </row>
    <row r="7122" spans="1:73" ht="15.75">
      <c r="A7122" s="7"/>
      <c r="BR7122" s="4"/>
      <c r="BS7122" s="4"/>
      <c r="BT7122" s="3"/>
      <c r="BU7122" s="3"/>
    </row>
    <row r="7123" spans="1:73" ht="15.75">
      <c r="A7123" s="7"/>
      <c r="BR7123" s="4"/>
      <c r="BS7123" s="4"/>
      <c r="BT7123" s="3"/>
      <c r="BU7123" s="3"/>
    </row>
    <row r="7124" spans="1:73" ht="15.75">
      <c r="A7124" s="7"/>
      <c r="BR7124" s="4"/>
      <c r="BS7124" s="4"/>
      <c r="BT7124" s="3"/>
      <c r="BU7124" s="3"/>
    </row>
    <row r="7125" spans="1:73" ht="15.75">
      <c r="A7125" s="7"/>
      <c r="BR7125" s="4"/>
      <c r="BS7125" s="4"/>
      <c r="BT7125" s="3"/>
      <c r="BU7125" s="3"/>
    </row>
    <row r="7126" spans="1:73" ht="15.75">
      <c r="A7126" s="7"/>
      <c r="BR7126" s="4"/>
      <c r="BS7126" s="4"/>
      <c r="BT7126" s="3"/>
      <c r="BU7126" s="3"/>
    </row>
    <row r="7127" spans="1:73" ht="15.75">
      <c r="A7127" s="7"/>
      <c r="BR7127" s="4"/>
      <c r="BS7127" s="4"/>
      <c r="BT7127" s="3"/>
      <c r="BU7127" s="3"/>
    </row>
    <row r="7128" spans="1:73" ht="15.75">
      <c r="A7128" s="7"/>
      <c r="BR7128" s="4"/>
      <c r="BS7128" s="4"/>
      <c r="BT7128" s="3"/>
      <c r="BU7128" s="3"/>
    </row>
    <row r="7129" spans="1:73" ht="15.75">
      <c r="A7129" s="7"/>
      <c r="BR7129" s="4"/>
      <c r="BS7129" s="4"/>
      <c r="BT7129" s="3"/>
      <c r="BU7129" s="3"/>
    </row>
    <row r="7130" spans="1:73" ht="15.75">
      <c r="A7130" s="7"/>
      <c r="BR7130" s="4"/>
      <c r="BS7130" s="4"/>
      <c r="BT7130" s="3"/>
      <c r="BU7130" s="3"/>
    </row>
    <row r="7131" spans="1:73" ht="15.75">
      <c r="A7131" s="7"/>
      <c r="BR7131" s="4"/>
      <c r="BS7131" s="4"/>
      <c r="BT7131" s="3"/>
      <c r="BU7131" s="3"/>
    </row>
    <row r="7132" spans="1:73" ht="15.75">
      <c r="A7132" s="7"/>
      <c r="BR7132" s="4"/>
      <c r="BS7132" s="4"/>
      <c r="BT7132" s="3"/>
      <c r="BU7132" s="3"/>
    </row>
    <row r="7133" spans="1:73" ht="15.75">
      <c r="A7133" s="7"/>
      <c r="BR7133" s="4"/>
      <c r="BS7133" s="4"/>
      <c r="BT7133" s="3"/>
      <c r="BU7133" s="3"/>
    </row>
    <row r="7134" spans="1:73" ht="15.75">
      <c r="A7134" s="7"/>
      <c r="BR7134" s="4"/>
      <c r="BS7134" s="4"/>
      <c r="BT7134" s="3"/>
      <c r="BU7134" s="3"/>
    </row>
    <row r="7135" spans="1:73" ht="15.75">
      <c r="A7135" s="7"/>
      <c r="BR7135" s="4"/>
      <c r="BS7135" s="4"/>
      <c r="BT7135" s="3"/>
      <c r="BU7135" s="3"/>
    </row>
    <row r="7136" spans="1:73" ht="15.75">
      <c r="A7136" s="7"/>
      <c r="BR7136" s="4"/>
      <c r="BS7136" s="4"/>
      <c r="BT7136" s="3"/>
      <c r="BU7136" s="3"/>
    </row>
    <row r="7137" spans="1:73" ht="15.75">
      <c r="A7137" s="7"/>
      <c r="BR7137" s="4"/>
      <c r="BS7137" s="4"/>
      <c r="BT7137" s="3"/>
      <c r="BU7137" s="3"/>
    </row>
    <row r="7138" spans="1:73" ht="15.75">
      <c r="A7138" s="7"/>
      <c r="BR7138" s="4"/>
      <c r="BS7138" s="4"/>
      <c r="BT7138" s="3"/>
      <c r="BU7138" s="3"/>
    </row>
    <row r="7139" spans="1:73" ht="15.75">
      <c r="A7139" s="7"/>
      <c r="BR7139" s="4"/>
      <c r="BS7139" s="4"/>
      <c r="BT7139" s="3"/>
      <c r="BU7139" s="3"/>
    </row>
    <row r="7140" spans="1:73" ht="15.75">
      <c r="A7140" s="7"/>
      <c r="BR7140" s="4"/>
      <c r="BS7140" s="4"/>
      <c r="BT7140" s="3"/>
      <c r="BU7140" s="3"/>
    </row>
    <row r="7141" spans="1:73" ht="15.75">
      <c r="A7141" s="7"/>
      <c r="BR7141" s="4"/>
      <c r="BS7141" s="4"/>
      <c r="BT7141" s="3"/>
      <c r="BU7141" s="3"/>
    </row>
    <row r="7142" spans="1:73" ht="15.75">
      <c r="A7142" s="7"/>
      <c r="BR7142" s="4"/>
      <c r="BS7142" s="4"/>
      <c r="BT7142" s="3"/>
      <c r="BU7142" s="3"/>
    </row>
    <row r="7143" spans="1:73" ht="15.75">
      <c r="A7143" s="7"/>
      <c r="BR7143" s="4"/>
      <c r="BS7143" s="4"/>
      <c r="BT7143" s="3"/>
      <c r="BU7143" s="3"/>
    </row>
    <row r="7144" spans="1:73" ht="15.75">
      <c r="A7144" s="7"/>
      <c r="BR7144" s="4"/>
      <c r="BS7144" s="4"/>
      <c r="BT7144" s="3"/>
      <c r="BU7144" s="3"/>
    </row>
    <row r="7145" spans="1:73" ht="15.75">
      <c r="A7145" s="7"/>
      <c r="BR7145" s="4"/>
      <c r="BS7145" s="4"/>
      <c r="BT7145" s="3"/>
      <c r="BU7145" s="3"/>
    </row>
    <row r="7146" spans="1:73" ht="15.75">
      <c r="A7146" s="7"/>
      <c r="BR7146" s="4"/>
      <c r="BS7146" s="4"/>
      <c r="BT7146" s="3"/>
      <c r="BU7146" s="3"/>
    </row>
    <row r="7147" spans="1:73" ht="15.75">
      <c r="A7147" s="7"/>
      <c r="BR7147" s="4"/>
      <c r="BS7147" s="4"/>
      <c r="BT7147" s="3"/>
      <c r="BU7147" s="3"/>
    </row>
    <row r="7148" spans="1:73" ht="15.75">
      <c r="A7148" s="7"/>
      <c r="BR7148" s="4"/>
      <c r="BS7148" s="4"/>
      <c r="BT7148" s="3"/>
      <c r="BU7148" s="3"/>
    </row>
    <row r="7149" spans="1:73" ht="15.75">
      <c r="A7149" s="7"/>
      <c r="BR7149" s="4"/>
      <c r="BS7149" s="4"/>
      <c r="BT7149" s="3"/>
      <c r="BU7149" s="3"/>
    </row>
    <row r="7150" spans="1:73" ht="15.75">
      <c r="A7150" s="7"/>
      <c r="BR7150" s="4"/>
      <c r="BS7150" s="4"/>
      <c r="BT7150" s="3"/>
      <c r="BU7150" s="3"/>
    </row>
    <row r="7151" spans="1:73" ht="15.75">
      <c r="A7151" s="7"/>
      <c r="BR7151" s="4"/>
      <c r="BS7151" s="4"/>
      <c r="BT7151" s="3"/>
      <c r="BU7151" s="3"/>
    </row>
    <row r="7152" spans="1:73" ht="15.75">
      <c r="A7152" s="7"/>
      <c r="BR7152" s="4"/>
      <c r="BS7152" s="4"/>
      <c r="BT7152" s="3"/>
      <c r="BU7152" s="3"/>
    </row>
    <row r="7153" spans="1:73" ht="15.75">
      <c r="A7153" s="7"/>
      <c r="BR7153" s="4"/>
      <c r="BS7153" s="4"/>
      <c r="BT7153" s="3"/>
      <c r="BU7153" s="3"/>
    </row>
    <row r="7154" spans="1:73" ht="15.75">
      <c r="A7154" s="7"/>
      <c r="BR7154" s="4"/>
      <c r="BS7154" s="4"/>
      <c r="BT7154" s="3"/>
      <c r="BU7154" s="3"/>
    </row>
    <row r="7155" spans="1:73" ht="15.75">
      <c r="A7155" s="7"/>
      <c r="BR7155" s="4"/>
      <c r="BS7155" s="4"/>
      <c r="BT7155" s="3"/>
      <c r="BU7155" s="3"/>
    </row>
    <row r="7156" spans="1:73" ht="15.75">
      <c r="A7156" s="7"/>
      <c r="BR7156" s="4"/>
      <c r="BS7156" s="4"/>
      <c r="BT7156" s="3"/>
      <c r="BU7156" s="3"/>
    </row>
    <row r="7157" spans="1:73" ht="15.75">
      <c r="A7157" s="7"/>
      <c r="BR7157" s="4"/>
      <c r="BS7157" s="4"/>
      <c r="BT7157" s="3"/>
      <c r="BU7157" s="3"/>
    </row>
    <row r="7158" spans="1:73" ht="15.75">
      <c r="A7158" s="7"/>
      <c r="BR7158" s="4"/>
      <c r="BS7158" s="4"/>
      <c r="BT7158" s="3"/>
      <c r="BU7158" s="3"/>
    </row>
    <row r="7159" spans="1:73" ht="15.75">
      <c r="A7159" s="7"/>
      <c r="BR7159" s="4"/>
      <c r="BS7159" s="4"/>
      <c r="BT7159" s="3"/>
      <c r="BU7159" s="3"/>
    </row>
    <row r="7160" spans="1:73" ht="15.75">
      <c r="A7160" s="7"/>
      <c r="BR7160" s="4"/>
      <c r="BS7160" s="4"/>
      <c r="BT7160" s="3"/>
      <c r="BU7160" s="3"/>
    </row>
    <row r="7161" spans="1:73" ht="15.75">
      <c r="A7161" s="7"/>
      <c r="BR7161" s="4"/>
      <c r="BS7161" s="4"/>
      <c r="BT7161" s="3"/>
      <c r="BU7161" s="3"/>
    </row>
    <row r="7162" spans="1:73" ht="15.75">
      <c r="A7162" s="7"/>
      <c r="BR7162" s="4"/>
      <c r="BS7162" s="4"/>
      <c r="BT7162" s="3"/>
      <c r="BU7162" s="3"/>
    </row>
    <row r="7163" spans="1:73" ht="15.75">
      <c r="A7163" s="7"/>
      <c r="BR7163" s="4"/>
      <c r="BS7163" s="4"/>
      <c r="BT7163" s="3"/>
      <c r="BU7163" s="3"/>
    </row>
    <row r="7164" spans="1:73" ht="15.75">
      <c r="A7164" s="7"/>
      <c r="BR7164" s="4"/>
      <c r="BS7164" s="4"/>
      <c r="BT7164" s="3"/>
      <c r="BU7164" s="3"/>
    </row>
    <row r="7165" spans="1:73" ht="15.75">
      <c r="A7165" s="7"/>
      <c r="BR7165" s="4"/>
      <c r="BS7165" s="4"/>
      <c r="BT7165" s="3"/>
      <c r="BU7165" s="3"/>
    </row>
    <row r="7166" spans="1:73" ht="15.75">
      <c r="A7166" s="7"/>
      <c r="BR7166" s="4"/>
      <c r="BS7166" s="4"/>
      <c r="BT7166" s="3"/>
      <c r="BU7166" s="3"/>
    </row>
    <row r="7167" spans="1:73" ht="15.75">
      <c r="A7167" s="7"/>
      <c r="BR7167" s="4"/>
      <c r="BS7167" s="4"/>
      <c r="BT7167" s="3"/>
      <c r="BU7167" s="3"/>
    </row>
    <row r="7168" spans="1:73" ht="15.75">
      <c r="A7168" s="7"/>
      <c r="BR7168" s="4"/>
      <c r="BS7168" s="4"/>
      <c r="BT7168" s="3"/>
      <c r="BU7168" s="3"/>
    </row>
    <row r="7169" spans="1:73" ht="15.75">
      <c r="A7169" s="7"/>
      <c r="BR7169" s="4"/>
      <c r="BS7169" s="4"/>
      <c r="BT7169" s="3"/>
      <c r="BU7169" s="3"/>
    </row>
    <row r="7170" spans="1:73" ht="15.75">
      <c r="A7170" s="7"/>
      <c r="BR7170" s="4"/>
      <c r="BS7170" s="4"/>
      <c r="BT7170" s="3"/>
      <c r="BU7170" s="3"/>
    </row>
    <row r="7171" spans="1:73" ht="15.75">
      <c r="A7171" s="7"/>
      <c r="BR7171" s="4"/>
      <c r="BS7171" s="4"/>
      <c r="BT7171" s="3"/>
      <c r="BU7171" s="3"/>
    </row>
    <row r="7172" spans="1:73" ht="15.75">
      <c r="A7172" s="7"/>
      <c r="BR7172" s="4"/>
      <c r="BS7172" s="4"/>
      <c r="BT7172" s="3"/>
      <c r="BU7172" s="3"/>
    </row>
    <row r="7173" spans="1:73" ht="15.75">
      <c r="A7173" s="7"/>
      <c r="BR7173" s="4"/>
      <c r="BS7173" s="4"/>
      <c r="BT7173" s="3"/>
      <c r="BU7173" s="3"/>
    </row>
    <row r="7174" spans="1:73" ht="15.75">
      <c r="A7174" s="7"/>
      <c r="BR7174" s="4"/>
      <c r="BS7174" s="4"/>
      <c r="BT7174" s="3"/>
      <c r="BU7174" s="3"/>
    </row>
    <row r="7175" spans="1:73" ht="15.75">
      <c r="A7175" s="7"/>
      <c r="BR7175" s="4"/>
      <c r="BS7175" s="4"/>
      <c r="BT7175" s="3"/>
      <c r="BU7175" s="3"/>
    </row>
    <row r="7176" spans="1:73" ht="15.75">
      <c r="A7176" s="7"/>
      <c r="BR7176" s="4"/>
      <c r="BS7176" s="4"/>
      <c r="BT7176" s="3"/>
      <c r="BU7176" s="3"/>
    </row>
    <row r="7177" spans="1:73" ht="15.75">
      <c r="A7177" s="7"/>
      <c r="BR7177" s="4"/>
      <c r="BS7177" s="4"/>
      <c r="BT7177" s="3"/>
      <c r="BU7177" s="3"/>
    </row>
    <row r="7178" spans="1:73" ht="15.75">
      <c r="A7178" s="7"/>
      <c r="BR7178" s="4"/>
      <c r="BS7178" s="4"/>
      <c r="BT7178" s="3"/>
      <c r="BU7178" s="3"/>
    </row>
    <row r="7179" spans="1:73" ht="15.75">
      <c r="A7179" s="7"/>
      <c r="BR7179" s="4"/>
      <c r="BS7179" s="4"/>
      <c r="BT7179" s="3"/>
      <c r="BU7179" s="3"/>
    </row>
    <row r="7180" spans="1:73" ht="15.75">
      <c r="A7180" s="7"/>
      <c r="BR7180" s="4"/>
      <c r="BS7180" s="4"/>
      <c r="BT7180" s="3"/>
      <c r="BU7180" s="3"/>
    </row>
    <row r="7181" spans="1:73" ht="15.75">
      <c r="A7181" s="7"/>
      <c r="BR7181" s="4"/>
      <c r="BS7181" s="4"/>
      <c r="BT7181" s="3"/>
      <c r="BU7181" s="3"/>
    </row>
    <row r="7182" spans="1:73" ht="15.75">
      <c r="A7182" s="7"/>
      <c r="BR7182" s="4"/>
      <c r="BS7182" s="4"/>
      <c r="BT7182" s="3"/>
      <c r="BU7182" s="3"/>
    </row>
    <row r="7183" spans="1:73" ht="15.75">
      <c r="A7183" s="7"/>
      <c r="BR7183" s="4"/>
      <c r="BS7183" s="4"/>
      <c r="BT7183" s="3"/>
      <c r="BU7183" s="3"/>
    </row>
    <row r="7184" spans="1:73" ht="15.75">
      <c r="A7184" s="7"/>
      <c r="BR7184" s="4"/>
      <c r="BS7184" s="4"/>
      <c r="BT7184" s="3"/>
      <c r="BU7184" s="3"/>
    </row>
    <row r="7185" spans="1:73" ht="15.75">
      <c r="A7185" s="7"/>
      <c r="BR7185" s="4"/>
      <c r="BS7185" s="4"/>
      <c r="BT7185" s="3"/>
      <c r="BU7185" s="3"/>
    </row>
    <row r="7186" spans="1:73" ht="15.75">
      <c r="A7186" s="7"/>
      <c r="BR7186" s="4"/>
      <c r="BS7186" s="4"/>
      <c r="BT7186" s="3"/>
      <c r="BU7186" s="3"/>
    </row>
    <row r="7187" spans="1:73" ht="15.75">
      <c r="A7187" s="7"/>
      <c r="BR7187" s="4"/>
      <c r="BS7187" s="4"/>
      <c r="BT7187" s="3"/>
      <c r="BU7187" s="3"/>
    </row>
    <row r="7188" spans="1:73" ht="15.75">
      <c r="A7188" s="7"/>
      <c r="BR7188" s="4"/>
      <c r="BS7188" s="4"/>
      <c r="BT7188" s="3"/>
      <c r="BU7188" s="3"/>
    </row>
    <row r="7189" spans="1:73" ht="15.75">
      <c r="A7189" s="7"/>
      <c r="BR7189" s="4"/>
      <c r="BS7189" s="4"/>
      <c r="BT7189" s="3"/>
      <c r="BU7189" s="3"/>
    </row>
    <row r="7190" spans="1:73" ht="15.75">
      <c r="A7190" s="7"/>
      <c r="BR7190" s="4"/>
      <c r="BS7190" s="4"/>
      <c r="BT7190" s="3"/>
      <c r="BU7190" s="3"/>
    </row>
    <row r="7191" spans="1:73" ht="15.75">
      <c r="A7191" s="7"/>
      <c r="BR7191" s="4"/>
      <c r="BS7191" s="4"/>
      <c r="BT7191" s="3"/>
      <c r="BU7191" s="3"/>
    </row>
    <row r="7192" spans="1:73" ht="15.75">
      <c r="A7192" s="7"/>
      <c r="BR7192" s="4"/>
      <c r="BS7192" s="4"/>
      <c r="BT7192" s="3"/>
      <c r="BU7192" s="3"/>
    </row>
    <row r="7193" spans="1:73" ht="15.75">
      <c r="A7193" s="7"/>
      <c r="BR7193" s="4"/>
      <c r="BS7193" s="4"/>
      <c r="BT7193" s="3"/>
      <c r="BU7193" s="3"/>
    </row>
    <row r="7194" spans="1:73" ht="15.75">
      <c r="A7194" s="7"/>
      <c r="BR7194" s="4"/>
      <c r="BS7194" s="4"/>
      <c r="BT7194" s="3"/>
      <c r="BU7194" s="3"/>
    </row>
    <row r="7195" spans="1:73" ht="15.75">
      <c r="A7195" s="7"/>
      <c r="BR7195" s="4"/>
      <c r="BS7195" s="4"/>
      <c r="BT7195" s="3"/>
      <c r="BU7195" s="3"/>
    </row>
    <row r="7196" spans="1:73" ht="15.75">
      <c r="A7196" s="7"/>
      <c r="BR7196" s="4"/>
      <c r="BS7196" s="4"/>
      <c r="BT7196" s="3"/>
      <c r="BU7196" s="3"/>
    </row>
    <row r="7197" spans="1:73" ht="15.75">
      <c r="A7197" s="7"/>
      <c r="BR7197" s="4"/>
      <c r="BS7197" s="4"/>
      <c r="BT7197" s="3"/>
      <c r="BU7197" s="3"/>
    </row>
    <row r="7198" spans="1:73" ht="15.75">
      <c r="A7198" s="7"/>
      <c r="BR7198" s="4"/>
      <c r="BS7198" s="4"/>
      <c r="BT7198" s="3"/>
      <c r="BU7198" s="3"/>
    </row>
    <row r="7199" spans="1:73" ht="15.75">
      <c r="A7199" s="7"/>
      <c r="BR7199" s="4"/>
      <c r="BS7199" s="4"/>
      <c r="BT7199" s="3"/>
      <c r="BU7199" s="3"/>
    </row>
    <row r="7200" spans="1:73" ht="15.75">
      <c r="A7200" s="7"/>
      <c r="BR7200" s="4"/>
      <c r="BS7200" s="4"/>
      <c r="BT7200" s="3"/>
      <c r="BU7200" s="3"/>
    </row>
    <row r="7201" spans="1:73" ht="15.75">
      <c r="A7201" s="7"/>
      <c r="BR7201" s="4"/>
      <c r="BS7201" s="4"/>
      <c r="BT7201" s="3"/>
      <c r="BU7201" s="3"/>
    </row>
    <row r="7202" spans="1:73" ht="15.75">
      <c r="A7202" s="7"/>
      <c r="BR7202" s="4"/>
      <c r="BS7202" s="4"/>
      <c r="BT7202" s="3"/>
      <c r="BU7202" s="3"/>
    </row>
    <row r="7203" spans="1:73" ht="15.75">
      <c r="A7203" s="7"/>
      <c r="BR7203" s="4"/>
      <c r="BS7203" s="4"/>
      <c r="BT7203" s="3"/>
      <c r="BU7203" s="3"/>
    </row>
    <row r="7204" spans="1:73" ht="15.75">
      <c r="A7204" s="7"/>
      <c r="BR7204" s="4"/>
      <c r="BS7204" s="4"/>
      <c r="BT7204" s="3"/>
      <c r="BU7204" s="3"/>
    </row>
    <row r="7205" spans="1:73" ht="15.75">
      <c r="A7205" s="7"/>
      <c r="BR7205" s="4"/>
      <c r="BS7205" s="4"/>
      <c r="BT7205" s="3"/>
      <c r="BU7205" s="3"/>
    </row>
    <row r="7206" spans="1:73" ht="15.75">
      <c r="A7206" s="7"/>
      <c r="BR7206" s="4"/>
      <c r="BS7206" s="4"/>
      <c r="BT7206" s="3"/>
      <c r="BU7206" s="3"/>
    </row>
    <row r="7207" spans="1:73" ht="15.75">
      <c r="A7207" s="7"/>
      <c r="BR7207" s="4"/>
      <c r="BS7207" s="4"/>
      <c r="BT7207" s="3"/>
      <c r="BU7207" s="3"/>
    </row>
    <row r="7208" spans="1:73" ht="15.75">
      <c r="A7208" s="7"/>
      <c r="BR7208" s="4"/>
      <c r="BS7208" s="4"/>
      <c r="BT7208" s="3"/>
      <c r="BU7208" s="3"/>
    </row>
    <row r="7209" spans="1:73" ht="15.75">
      <c r="A7209" s="7"/>
      <c r="BR7209" s="4"/>
      <c r="BS7209" s="4"/>
      <c r="BT7209" s="3"/>
      <c r="BU7209" s="3"/>
    </row>
    <row r="7210" spans="1:73" ht="15.75">
      <c r="A7210" s="7"/>
      <c r="BR7210" s="4"/>
      <c r="BS7210" s="4"/>
      <c r="BT7210" s="3"/>
      <c r="BU7210" s="3"/>
    </row>
    <row r="7211" spans="1:73" ht="15.75">
      <c r="A7211" s="7"/>
      <c r="BR7211" s="4"/>
      <c r="BS7211" s="4"/>
      <c r="BT7211" s="3"/>
      <c r="BU7211" s="3"/>
    </row>
    <row r="7212" spans="1:73" ht="15.75">
      <c r="A7212" s="7"/>
      <c r="BR7212" s="4"/>
      <c r="BS7212" s="4"/>
      <c r="BT7212" s="3"/>
      <c r="BU7212" s="3"/>
    </row>
    <row r="7213" spans="1:73" ht="15.75">
      <c r="A7213" s="7"/>
      <c r="BR7213" s="4"/>
      <c r="BS7213" s="4"/>
      <c r="BT7213" s="3"/>
      <c r="BU7213" s="3"/>
    </row>
    <row r="7214" spans="1:73" ht="15.75">
      <c r="A7214" s="7"/>
      <c r="BR7214" s="4"/>
      <c r="BS7214" s="4"/>
      <c r="BT7214" s="3"/>
      <c r="BU7214" s="3"/>
    </row>
    <row r="7215" spans="1:73" ht="15.75">
      <c r="A7215" s="7"/>
      <c r="BR7215" s="4"/>
      <c r="BS7215" s="4"/>
      <c r="BT7215" s="3"/>
      <c r="BU7215" s="3"/>
    </row>
    <row r="7216" spans="1:73" ht="15.75">
      <c r="A7216" s="7"/>
      <c r="BR7216" s="4"/>
      <c r="BS7216" s="4"/>
      <c r="BT7216" s="3"/>
      <c r="BU7216" s="3"/>
    </row>
    <row r="7217" spans="1:73" ht="15.75">
      <c r="A7217" s="7"/>
      <c r="BR7217" s="4"/>
      <c r="BS7217" s="4"/>
      <c r="BT7217" s="3"/>
      <c r="BU7217" s="3"/>
    </row>
    <row r="7218" spans="1:73" ht="15.75">
      <c r="A7218" s="7"/>
      <c r="BR7218" s="4"/>
      <c r="BS7218" s="4"/>
      <c r="BT7218" s="3"/>
      <c r="BU7218" s="3"/>
    </row>
    <row r="7219" spans="1:73" ht="15.75">
      <c r="A7219" s="7"/>
      <c r="BR7219" s="4"/>
      <c r="BS7219" s="4"/>
      <c r="BT7219" s="3"/>
      <c r="BU7219" s="3"/>
    </row>
    <row r="7220" spans="1:73" ht="15.75">
      <c r="A7220" s="7"/>
      <c r="BR7220" s="4"/>
      <c r="BS7220" s="4"/>
      <c r="BT7220" s="3"/>
      <c r="BU7220" s="3"/>
    </row>
    <row r="7221" spans="1:73" ht="15.75">
      <c r="A7221" s="7"/>
      <c r="BR7221" s="4"/>
      <c r="BS7221" s="4"/>
      <c r="BT7221" s="3"/>
      <c r="BU7221" s="3"/>
    </row>
    <row r="7222" spans="1:73" ht="15.75">
      <c r="A7222" s="7"/>
      <c r="BR7222" s="4"/>
      <c r="BS7222" s="4"/>
      <c r="BT7222" s="3"/>
      <c r="BU7222" s="3"/>
    </row>
    <row r="7223" spans="1:73" ht="15.75">
      <c r="A7223" s="7"/>
      <c r="BR7223" s="4"/>
      <c r="BS7223" s="4"/>
      <c r="BT7223" s="3"/>
      <c r="BU7223" s="3"/>
    </row>
    <row r="7224" spans="1:73" ht="15.75">
      <c r="A7224" s="7"/>
      <c r="BR7224" s="4"/>
      <c r="BS7224" s="4"/>
      <c r="BT7224" s="3"/>
      <c r="BU7224" s="3"/>
    </row>
    <row r="7225" spans="1:73" ht="15.75">
      <c r="A7225" s="7"/>
      <c r="BR7225" s="4"/>
      <c r="BS7225" s="4"/>
      <c r="BT7225" s="3"/>
      <c r="BU7225" s="3"/>
    </row>
    <row r="7226" spans="1:73" ht="15.75">
      <c r="A7226" s="7"/>
      <c r="BR7226" s="4"/>
      <c r="BS7226" s="4"/>
      <c r="BT7226" s="3"/>
      <c r="BU7226" s="3"/>
    </row>
    <row r="7227" spans="1:73" ht="15.75">
      <c r="A7227" s="7"/>
      <c r="BR7227" s="4"/>
      <c r="BS7227" s="4"/>
      <c r="BT7227" s="3"/>
      <c r="BU7227" s="3"/>
    </row>
    <row r="7228" spans="1:73" ht="15.75">
      <c r="A7228" s="7"/>
      <c r="BR7228" s="4"/>
      <c r="BS7228" s="4"/>
      <c r="BT7228" s="3"/>
      <c r="BU7228" s="3"/>
    </row>
    <row r="7229" spans="1:73" ht="15.75">
      <c r="A7229" s="7"/>
      <c r="BR7229" s="4"/>
      <c r="BS7229" s="4"/>
      <c r="BT7229" s="3"/>
      <c r="BU7229" s="3"/>
    </row>
    <row r="7230" spans="1:73" ht="15.75">
      <c r="A7230" s="7"/>
      <c r="BR7230" s="4"/>
      <c r="BS7230" s="4"/>
      <c r="BT7230" s="3"/>
      <c r="BU7230" s="3"/>
    </row>
    <row r="7231" spans="1:73" ht="15.75">
      <c r="A7231" s="7"/>
      <c r="BR7231" s="4"/>
      <c r="BS7231" s="4"/>
      <c r="BT7231" s="3"/>
      <c r="BU7231" s="3"/>
    </row>
    <row r="7232" spans="1:73" ht="15.75">
      <c r="A7232" s="7"/>
      <c r="BR7232" s="4"/>
      <c r="BS7232" s="4"/>
      <c r="BT7232" s="3"/>
      <c r="BU7232" s="3"/>
    </row>
    <row r="7233" spans="1:73" ht="15.75">
      <c r="A7233" s="7"/>
      <c r="BR7233" s="4"/>
      <c r="BS7233" s="4"/>
      <c r="BT7233" s="3"/>
      <c r="BU7233" s="3"/>
    </row>
    <row r="7234" spans="1:73" ht="15.75">
      <c r="A7234" s="7"/>
      <c r="BR7234" s="4"/>
      <c r="BS7234" s="4"/>
      <c r="BT7234" s="3"/>
      <c r="BU7234" s="3"/>
    </row>
    <row r="7235" spans="1:73" ht="15.75">
      <c r="A7235" s="7"/>
      <c r="BR7235" s="4"/>
      <c r="BS7235" s="4"/>
      <c r="BT7235" s="3"/>
      <c r="BU7235" s="3"/>
    </row>
    <row r="7236" spans="1:73" ht="15.75">
      <c r="A7236" s="7"/>
      <c r="BR7236" s="4"/>
      <c r="BS7236" s="4"/>
      <c r="BT7236" s="3"/>
      <c r="BU7236" s="3"/>
    </row>
    <row r="7237" spans="1:73" ht="15.75">
      <c r="A7237" s="7"/>
      <c r="BR7237" s="4"/>
      <c r="BS7237" s="4"/>
      <c r="BT7237" s="3"/>
      <c r="BU7237" s="3"/>
    </row>
    <row r="7238" spans="1:73" ht="15.75">
      <c r="A7238" s="7"/>
      <c r="BR7238" s="4"/>
      <c r="BS7238" s="4"/>
      <c r="BT7238" s="3"/>
      <c r="BU7238" s="3"/>
    </row>
    <row r="7239" spans="1:73" ht="15.75">
      <c r="A7239" s="7"/>
      <c r="BR7239" s="4"/>
      <c r="BS7239" s="4"/>
      <c r="BT7239" s="3"/>
      <c r="BU7239" s="3"/>
    </row>
    <row r="7240" spans="1:73" ht="15.75">
      <c r="A7240" s="7"/>
      <c r="BR7240" s="4"/>
      <c r="BS7240" s="4"/>
      <c r="BT7240" s="3"/>
      <c r="BU7240" s="3"/>
    </row>
    <row r="7241" spans="1:73" ht="15.75">
      <c r="A7241" s="7"/>
      <c r="BR7241" s="4"/>
      <c r="BS7241" s="4"/>
      <c r="BT7241" s="3"/>
      <c r="BU7241" s="3"/>
    </row>
    <row r="7242" spans="1:73" ht="15.75">
      <c r="A7242" s="7"/>
      <c r="BR7242" s="4"/>
      <c r="BS7242" s="4"/>
      <c r="BT7242" s="3"/>
      <c r="BU7242" s="3"/>
    </row>
    <row r="7243" spans="1:73" ht="15.75">
      <c r="A7243" s="7"/>
      <c r="BR7243" s="4"/>
      <c r="BS7243" s="4"/>
      <c r="BT7243" s="3"/>
      <c r="BU7243" s="3"/>
    </row>
    <row r="7244" spans="1:73" ht="15.75">
      <c r="A7244" s="7"/>
      <c r="BR7244" s="4"/>
      <c r="BS7244" s="4"/>
      <c r="BT7244" s="3"/>
      <c r="BU7244" s="3"/>
    </row>
    <row r="7245" spans="1:73" ht="15.75">
      <c r="A7245" s="7"/>
      <c r="BR7245" s="4"/>
      <c r="BS7245" s="4"/>
      <c r="BT7245" s="3"/>
      <c r="BU7245" s="3"/>
    </row>
    <row r="7246" spans="1:73" ht="15.75">
      <c r="A7246" s="7"/>
      <c r="BR7246" s="4"/>
      <c r="BS7246" s="4"/>
      <c r="BT7246" s="3"/>
      <c r="BU7246" s="3"/>
    </row>
    <row r="7247" spans="1:73" ht="15.75">
      <c r="A7247" s="7"/>
      <c r="BR7247" s="4"/>
      <c r="BS7247" s="4"/>
      <c r="BT7247" s="3"/>
      <c r="BU7247" s="3"/>
    </row>
    <row r="7248" spans="1:73" ht="15.75">
      <c r="A7248" s="7"/>
      <c r="BR7248" s="4"/>
      <c r="BS7248" s="4"/>
      <c r="BT7248" s="3"/>
      <c r="BU7248" s="3"/>
    </row>
    <row r="7249" spans="1:73" ht="15.75">
      <c r="A7249" s="7"/>
      <c r="BR7249" s="4"/>
      <c r="BS7249" s="4"/>
      <c r="BT7249" s="3"/>
      <c r="BU7249" s="3"/>
    </row>
    <row r="7250" spans="1:73" ht="15.75">
      <c r="A7250" s="7"/>
      <c r="BR7250" s="4"/>
      <c r="BS7250" s="4"/>
      <c r="BT7250" s="3"/>
      <c r="BU7250" s="3"/>
    </row>
    <row r="7251" spans="1:73" ht="15.75">
      <c r="A7251" s="7"/>
      <c r="BR7251" s="4"/>
      <c r="BS7251" s="4"/>
      <c r="BT7251" s="3"/>
      <c r="BU7251" s="3"/>
    </row>
    <row r="7252" spans="1:73" ht="15.75">
      <c r="A7252" s="7"/>
      <c r="BR7252" s="4"/>
      <c r="BS7252" s="4"/>
      <c r="BT7252" s="3"/>
      <c r="BU7252" s="3"/>
    </row>
    <row r="7253" spans="1:73" ht="15.75">
      <c r="A7253" s="7"/>
      <c r="BR7253" s="4"/>
      <c r="BS7253" s="4"/>
      <c r="BT7253" s="3"/>
      <c r="BU7253" s="3"/>
    </row>
    <row r="7254" spans="1:73" ht="15.75">
      <c r="A7254" s="7"/>
      <c r="BR7254" s="4"/>
      <c r="BS7254" s="4"/>
      <c r="BT7254" s="3"/>
      <c r="BU7254" s="3"/>
    </row>
    <row r="7255" spans="1:73" ht="15.75">
      <c r="A7255" s="7"/>
      <c r="BR7255" s="4"/>
      <c r="BS7255" s="4"/>
      <c r="BT7255" s="3"/>
      <c r="BU7255" s="3"/>
    </row>
    <row r="7256" spans="1:73" ht="15.75">
      <c r="A7256" s="7"/>
      <c r="BR7256" s="4"/>
      <c r="BS7256" s="4"/>
      <c r="BT7256" s="3"/>
      <c r="BU7256" s="3"/>
    </row>
    <row r="7257" spans="1:73" ht="15.75">
      <c r="A7257" s="7"/>
      <c r="BR7257" s="4"/>
      <c r="BS7257" s="4"/>
      <c r="BT7257" s="3"/>
      <c r="BU7257" s="3"/>
    </row>
    <row r="7258" spans="1:73" ht="15.75">
      <c r="A7258" s="7"/>
      <c r="BR7258" s="4"/>
      <c r="BS7258" s="4"/>
      <c r="BT7258" s="3"/>
      <c r="BU7258" s="3"/>
    </row>
    <row r="7259" spans="1:73" ht="15.75">
      <c r="A7259" s="7"/>
      <c r="BR7259" s="4"/>
      <c r="BS7259" s="4"/>
      <c r="BT7259" s="3"/>
      <c r="BU7259" s="3"/>
    </row>
    <row r="7260" spans="1:73" ht="15.75">
      <c r="A7260" s="7"/>
      <c r="BR7260" s="4"/>
      <c r="BS7260" s="4"/>
      <c r="BT7260" s="3"/>
      <c r="BU7260" s="3"/>
    </row>
    <row r="7261" spans="1:73" ht="15.75">
      <c r="A7261" s="7"/>
      <c r="BR7261" s="4"/>
      <c r="BS7261" s="4"/>
      <c r="BT7261" s="3"/>
      <c r="BU7261" s="3"/>
    </row>
    <row r="7262" spans="1:73" ht="15.75">
      <c r="A7262" s="7"/>
      <c r="BR7262" s="4"/>
      <c r="BS7262" s="4"/>
      <c r="BT7262" s="3"/>
      <c r="BU7262" s="3"/>
    </row>
    <row r="7263" spans="1:73" ht="15.75">
      <c r="A7263" s="7"/>
      <c r="BR7263" s="4"/>
      <c r="BS7263" s="4"/>
      <c r="BT7263" s="3"/>
      <c r="BU7263" s="3"/>
    </row>
    <row r="7264" spans="1:73" ht="15.75">
      <c r="A7264" s="7"/>
      <c r="BR7264" s="4"/>
      <c r="BS7264" s="4"/>
      <c r="BT7264" s="3"/>
      <c r="BU7264" s="3"/>
    </row>
    <row r="7265" spans="1:73" ht="15.75">
      <c r="A7265" s="7"/>
      <c r="BR7265" s="4"/>
      <c r="BS7265" s="4"/>
      <c r="BT7265" s="3"/>
      <c r="BU7265" s="3"/>
    </row>
    <row r="7266" spans="1:73" ht="15.75">
      <c r="A7266" s="7"/>
      <c r="BR7266" s="4"/>
      <c r="BS7266" s="4"/>
      <c r="BT7266" s="3"/>
      <c r="BU7266" s="3"/>
    </row>
    <row r="7267" spans="1:73" ht="15.75">
      <c r="A7267" s="7"/>
      <c r="BR7267" s="4"/>
      <c r="BS7267" s="4"/>
      <c r="BT7267" s="3"/>
      <c r="BU7267" s="3"/>
    </row>
    <row r="7268" spans="1:73" ht="15.75">
      <c r="A7268" s="7"/>
      <c r="BR7268" s="4"/>
      <c r="BS7268" s="4"/>
      <c r="BT7268" s="3"/>
      <c r="BU7268" s="3"/>
    </row>
    <row r="7269" spans="1:73" ht="15.75">
      <c r="A7269" s="7"/>
      <c r="BR7269" s="4"/>
      <c r="BS7269" s="4"/>
      <c r="BT7269" s="3"/>
      <c r="BU7269" s="3"/>
    </row>
    <row r="7270" spans="1:73" ht="15.75">
      <c r="A7270" s="7"/>
      <c r="BR7270" s="4"/>
      <c r="BS7270" s="4"/>
      <c r="BT7270" s="3"/>
      <c r="BU7270" s="3"/>
    </row>
    <row r="7271" spans="1:73" ht="15.75">
      <c r="A7271" s="7"/>
      <c r="BR7271" s="4"/>
      <c r="BS7271" s="4"/>
      <c r="BT7271" s="3"/>
      <c r="BU7271" s="3"/>
    </row>
    <row r="7272" spans="1:73" ht="15.75">
      <c r="A7272" s="7"/>
      <c r="BR7272" s="4"/>
      <c r="BS7272" s="4"/>
      <c r="BT7272" s="3"/>
      <c r="BU7272" s="3"/>
    </row>
    <row r="7273" spans="1:73" ht="15.75">
      <c r="A7273" s="7"/>
      <c r="BR7273" s="4"/>
      <c r="BS7273" s="4"/>
      <c r="BT7273" s="3"/>
      <c r="BU7273" s="3"/>
    </row>
    <row r="7274" spans="1:73" ht="15.75">
      <c r="A7274" s="7"/>
      <c r="BR7274" s="4"/>
      <c r="BS7274" s="4"/>
      <c r="BT7274" s="3"/>
      <c r="BU7274" s="3"/>
    </row>
    <row r="7275" spans="1:73" ht="15.75">
      <c r="A7275" s="7"/>
      <c r="BR7275" s="4"/>
      <c r="BS7275" s="4"/>
      <c r="BT7275" s="3"/>
      <c r="BU7275" s="3"/>
    </row>
    <row r="7276" spans="1:73" ht="15.75">
      <c r="A7276" s="7"/>
      <c r="BR7276" s="4"/>
      <c r="BS7276" s="4"/>
      <c r="BT7276" s="3"/>
      <c r="BU7276" s="3"/>
    </row>
    <row r="7277" spans="1:73" ht="15.75">
      <c r="A7277" s="7"/>
      <c r="BR7277" s="4"/>
      <c r="BS7277" s="4"/>
      <c r="BT7277" s="3"/>
      <c r="BU7277" s="3"/>
    </row>
    <row r="7278" spans="1:73" ht="15.75">
      <c r="A7278" s="7"/>
      <c r="BR7278" s="4"/>
      <c r="BS7278" s="4"/>
      <c r="BT7278" s="3"/>
      <c r="BU7278" s="3"/>
    </row>
    <row r="7279" spans="1:73" ht="15.75">
      <c r="A7279" s="7"/>
      <c r="BR7279" s="4"/>
      <c r="BS7279" s="4"/>
      <c r="BT7279" s="3"/>
      <c r="BU7279" s="3"/>
    </row>
    <row r="7280" spans="1:73" ht="15.75">
      <c r="A7280" s="7"/>
      <c r="BR7280" s="4"/>
      <c r="BS7280" s="4"/>
      <c r="BT7280" s="3"/>
      <c r="BU7280" s="3"/>
    </row>
    <row r="7281" spans="1:73" ht="15.75">
      <c r="A7281" s="7"/>
      <c r="BR7281" s="4"/>
      <c r="BS7281" s="4"/>
      <c r="BT7281" s="3"/>
      <c r="BU7281" s="3"/>
    </row>
    <row r="7282" spans="1:73" ht="15.75">
      <c r="A7282" s="7"/>
      <c r="BR7282" s="4"/>
      <c r="BS7282" s="4"/>
      <c r="BT7282" s="3"/>
      <c r="BU7282" s="3"/>
    </row>
    <row r="7283" spans="1:73" ht="15.75">
      <c r="A7283" s="7"/>
      <c r="BR7283" s="4"/>
      <c r="BS7283" s="4"/>
      <c r="BT7283" s="3"/>
      <c r="BU7283" s="3"/>
    </row>
    <row r="7284" spans="1:73" ht="15.75">
      <c r="A7284" s="7"/>
      <c r="BR7284" s="4"/>
      <c r="BS7284" s="4"/>
      <c r="BT7284" s="3"/>
      <c r="BU7284" s="3"/>
    </row>
    <row r="7285" spans="1:73" ht="15.75">
      <c r="A7285" s="7"/>
      <c r="BR7285" s="4"/>
      <c r="BS7285" s="4"/>
      <c r="BT7285" s="3"/>
      <c r="BU7285" s="3"/>
    </row>
    <row r="7286" spans="1:73" ht="15.75">
      <c r="A7286" s="7"/>
      <c r="BR7286" s="4"/>
      <c r="BS7286" s="4"/>
      <c r="BT7286" s="3"/>
      <c r="BU7286" s="3"/>
    </row>
    <row r="7287" spans="1:73" ht="15.75">
      <c r="A7287" s="7"/>
      <c r="BR7287" s="4"/>
      <c r="BS7287" s="4"/>
      <c r="BT7287" s="3"/>
      <c r="BU7287" s="3"/>
    </row>
    <row r="7288" spans="1:73" ht="15.75">
      <c r="A7288" s="7"/>
      <c r="BR7288" s="4"/>
      <c r="BS7288" s="4"/>
      <c r="BT7288" s="3"/>
      <c r="BU7288" s="3"/>
    </row>
    <row r="7289" spans="1:73" ht="15.75">
      <c r="A7289" s="7"/>
      <c r="BR7289" s="4"/>
      <c r="BS7289" s="4"/>
      <c r="BT7289" s="3"/>
      <c r="BU7289" s="3"/>
    </row>
    <row r="7290" spans="1:73" ht="15.75">
      <c r="A7290" s="7"/>
      <c r="BR7290" s="4"/>
      <c r="BS7290" s="4"/>
      <c r="BT7290" s="3"/>
      <c r="BU7290" s="3"/>
    </row>
    <row r="7291" spans="1:73" ht="15.75">
      <c r="A7291" s="7"/>
      <c r="BR7291" s="4"/>
      <c r="BS7291" s="4"/>
      <c r="BT7291" s="3"/>
      <c r="BU7291" s="3"/>
    </row>
    <row r="7292" spans="1:73" ht="15.75">
      <c r="A7292" s="7"/>
      <c r="BR7292" s="4"/>
      <c r="BS7292" s="4"/>
      <c r="BT7292" s="3"/>
      <c r="BU7292" s="3"/>
    </row>
    <row r="7293" spans="1:73" ht="15.75">
      <c r="A7293" s="7"/>
      <c r="BR7293" s="4"/>
      <c r="BS7293" s="4"/>
      <c r="BT7293" s="3"/>
      <c r="BU7293" s="3"/>
    </row>
    <row r="7294" spans="1:73" ht="15.75">
      <c r="A7294" s="7"/>
      <c r="BR7294" s="4"/>
      <c r="BS7294" s="4"/>
      <c r="BT7294" s="3"/>
      <c r="BU7294" s="3"/>
    </row>
    <row r="7295" spans="1:73" ht="15.75">
      <c r="A7295" s="7"/>
      <c r="BR7295" s="4"/>
      <c r="BS7295" s="4"/>
      <c r="BT7295" s="3"/>
      <c r="BU7295" s="3"/>
    </row>
    <row r="7296" spans="1:73" ht="15.75">
      <c r="A7296" s="7"/>
      <c r="BR7296" s="4"/>
      <c r="BS7296" s="4"/>
      <c r="BT7296" s="3"/>
      <c r="BU7296" s="3"/>
    </row>
    <row r="7297" spans="1:73" ht="15.75">
      <c r="A7297" s="7"/>
      <c r="BR7297" s="4"/>
      <c r="BS7297" s="4"/>
      <c r="BT7297" s="3"/>
      <c r="BU7297" s="3"/>
    </row>
    <row r="7298" spans="1:73" ht="15.75">
      <c r="A7298" s="7"/>
      <c r="BR7298" s="4"/>
      <c r="BS7298" s="4"/>
      <c r="BT7298" s="3"/>
      <c r="BU7298" s="3"/>
    </row>
    <row r="7299" spans="1:73" ht="15.75">
      <c r="A7299" s="7"/>
      <c r="BR7299" s="4"/>
      <c r="BS7299" s="4"/>
      <c r="BT7299" s="3"/>
      <c r="BU7299" s="3"/>
    </row>
    <row r="7300" spans="1:73" ht="15.75">
      <c r="A7300" s="7"/>
      <c r="BR7300" s="4"/>
      <c r="BS7300" s="4"/>
      <c r="BT7300" s="3"/>
      <c r="BU7300" s="3"/>
    </row>
    <row r="7301" spans="1:73" ht="15.75">
      <c r="A7301" s="7"/>
      <c r="BR7301" s="4"/>
      <c r="BS7301" s="4"/>
      <c r="BT7301" s="3"/>
      <c r="BU7301" s="3"/>
    </row>
    <row r="7302" spans="1:73" ht="15.75">
      <c r="A7302" s="7"/>
      <c r="BR7302" s="4"/>
      <c r="BS7302" s="4"/>
      <c r="BT7302" s="3"/>
      <c r="BU7302" s="3"/>
    </row>
    <row r="7303" spans="1:73" ht="15.75">
      <c r="A7303" s="7"/>
      <c r="BR7303" s="4"/>
      <c r="BS7303" s="4"/>
      <c r="BT7303" s="3"/>
      <c r="BU7303" s="3"/>
    </row>
    <row r="7304" spans="1:73" ht="15.75">
      <c r="A7304" s="7"/>
      <c r="BR7304" s="4"/>
      <c r="BS7304" s="4"/>
      <c r="BT7304" s="3"/>
      <c r="BU7304" s="3"/>
    </row>
    <row r="7305" spans="1:73" ht="15.75">
      <c r="A7305" s="7"/>
      <c r="BR7305" s="4"/>
      <c r="BS7305" s="4"/>
      <c r="BT7305" s="3"/>
      <c r="BU7305" s="3"/>
    </row>
    <row r="7306" spans="1:73" ht="15.75">
      <c r="A7306" s="7"/>
      <c r="BR7306" s="4"/>
      <c r="BS7306" s="4"/>
      <c r="BT7306" s="3"/>
      <c r="BU7306" s="3"/>
    </row>
    <row r="7307" spans="1:73" ht="15.75">
      <c r="A7307" s="7"/>
      <c r="BR7307" s="4"/>
      <c r="BS7307" s="4"/>
      <c r="BT7307" s="3"/>
      <c r="BU7307" s="3"/>
    </row>
    <row r="7308" spans="1:73" ht="15.75">
      <c r="A7308" s="7"/>
      <c r="BR7308" s="4"/>
      <c r="BS7308" s="4"/>
      <c r="BT7308" s="3"/>
      <c r="BU7308" s="3"/>
    </row>
    <row r="7309" spans="1:73" ht="15.75">
      <c r="A7309" s="7"/>
      <c r="BR7309" s="4"/>
      <c r="BS7309" s="4"/>
      <c r="BT7309" s="3"/>
      <c r="BU7309" s="3"/>
    </row>
    <row r="7310" spans="1:73" ht="15.75">
      <c r="A7310" s="7"/>
      <c r="BR7310" s="4"/>
      <c r="BS7310" s="4"/>
      <c r="BT7310" s="3"/>
      <c r="BU7310" s="3"/>
    </row>
    <row r="7311" spans="1:73" ht="15.75">
      <c r="A7311" s="7"/>
      <c r="BR7311" s="4"/>
      <c r="BS7311" s="4"/>
      <c r="BT7311" s="3"/>
      <c r="BU7311" s="3"/>
    </row>
    <row r="7312" spans="1:73" ht="15.75">
      <c r="A7312" s="7"/>
      <c r="BR7312" s="4"/>
      <c r="BS7312" s="4"/>
      <c r="BT7312" s="3"/>
      <c r="BU7312" s="3"/>
    </row>
    <row r="7313" spans="1:73" ht="15.75">
      <c r="A7313" s="7"/>
      <c r="BR7313" s="4"/>
      <c r="BS7313" s="4"/>
      <c r="BT7313" s="3"/>
      <c r="BU7313" s="3"/>
    </row>
    <row r="7314" spans="1:73" ht="15.75">
      <c r="A7314" s="7"/>
      <c r="BR7314" s="4"/>
      <c r="BS7314" s="4"/>
      <c r="BT7314" s="3"/>
      <c r="BU7314" s="3"/>
    </row>
    <row r="7315" spans="1:73" ht="15.75">
      <c r="A7315" s="7"/>
      <c r="BR7315" s="4"/>
      <c r="BS7315" s="4"/>
      <c r="BT7315" s="3"/>
      <c r="BU7315" s="3"/>
    </row>
    <row r="7316" spans="1:73" ht="15.75">
      <c r="A7316" s="7"/>
      <c r="BR7316" s="4"/>
      <c r="BS7316" s="4"/>
      <c r="BT7316" s="3"/>
      <c r="BU7316" s="3"/>
    </row>
    <row r="7317" spans="1:73" ht="15.75">
      <c r="A7317" s="7"/>
      <c r="BR7317" s="4"/>
      <c r="BS7317" s="4"/>
      <c r="BT7317" s="3"/>
      <c r="BU7317" s="3"/>
    </row>
    <row r="7318" spans="1:73" ht="15.75">
      <c r="A7318" s="7"/>
      <c r="BR7318" s="4"/>
      <c r="BS7318" s="4"/>
      <c r="BT7318" s="3"/>
      <c r="BU7318" s="3"/>
    </row>
    <row r="7319" spans="1:73" ht="15.75">
      <c r="A7319" s="7"/>
      <c r="BR7319" s="4"/>
      <c r="BS7319" s="4"/>
      <c r="BT7319" s="3"/>
      <c r="BU7319" s="3"/>
    </row>
    <row r="7320" spans="1:73" ht="15.75">
      <c r="A7320" s="7"/>
      <c r="BR7320" s="4"/>
      <c r="BS7320" s="4"/>
      <c r="BT7320" s="3"/>
      <c r="BU7320" s="3"/>
    </row>
    <row r="7321" spans="1:73" ht="15.75">
      <c r="A7321" s="7"/>
      <c r="BR7321" s="4"/>
      <c r="BS7321" s="4"/>
      <c r="BT7321" s="3"/>
      <c r="BU7321" s="3"/>
    </row>
    <row r="7322" spans="1:73" ht="15.75">
      <c r="A7322" s="7"/>
      <c r="BR7322" s="4"/>
      <c r="BS7322" s="4"/>
      <c r="BT7322" s="3"/>
      <c r="BU7322" s="3"/>
    </row>
    <row r="7323" spans="1:73" ht="15.75">
      <c r="A7323" s="7"/>
      <c r="BR7323" s="4"/>
      <c r="BS7323" s="4"/>
      <c r="BT7323" s="3"/>
      <c r="BU7323" s="3"/>
    </row>
    <row r="7324" spans="1:73" ht="15.75">
      <c r="A7324" s="7"/>
      <c r="BR7324" s="4"/>
      <c r="BS7324" s="4"/>
      <c r="BT7324" s="3"/>
      <c r="BU7324" s="3"/>
    </row>
    <row r="7325" spans="1:73" ht="15.75">
      <c r="A7325" s="7"/>
      <c r="BR7325" s="4"/>
      <c r="BS7325" s="4"/>
      <c r="BT7325" s="3"/>
      <c r="BU7325" s="3"/>
    </row>
    <row r="7326" spans="1:73" ht="15.75">
      <c r="A7326" s="7"/>
      <c r="BR7326" s="4"/>
      <c r="BS7326" s="4"/>
      <c r="BT7326" s="3"/>
      <c r="BU7326" s="3"/>
    </row>
    <row r="7327" spans="1:73" ht="15.75">
      <c r="A7327" s="7"/>
      <c r="BR7327" s="4"/>
      <c r="BS7327" s="4"/>
      <c r="BT7327" s="3"/>
      <c r="BU7327" s="3"/>
    </row>
    <row r="7328" spans="1:73" ht="15.75">
      <c r="A7328" s="7"/>
      <c r="BR7328" s="4"/>
      <c r="BS7328" s="4"/>
      <c r="BT7328" s="3"/>
      <c r="BU7328" s="3"/>
    </row>
    <row r="7329" spans="1:73" ht="15.75">
      <c r="A7329" s="7"/>
      <c r="BR7329" s="4"/>
      <c r="BS7329" s="4"/>
      <c r="BT7329" s="3"/>
      <c r="BU7329" s="3"/>
    </row>
    <row r="7330" spans="1:73" ht="15.75">
      <c r="A7330" s="7"/>
      <c r="BR7330" s="4"/>
      <c r="BS7330" s="4"/>
      <c r="BT7330" s="3"/>
      <c r="BU7330" s="3"/>
    </row>
    <row r="7331" spans="1:73" ht="15.75">
      <c r="A7331" s="7"/>
      <c r="BR7331" s="4"/>
      <c r="BS7331" s="4"/>
      <c r="BT7331" s="3"/>
      <c r="BU7331" s="3"/>
    </row>
    <row r="7332" spans="1:73" ht="15.75">
      <c r="A7332" s="7"/>
      <c r="BR7332" s="4"/>
      <c r="BS7332" s="4"/>
      <c r="BT7332" s="3"/>
      <c r="BU7332" s="3"/>
    </row>
    <row r="7333" spans="1:73" ht="15.75">
      <c r="A7333" s="7"/>
      <c r="BR7333" s="4"/>
      <c r="BS7333" s="4"/>
      <c r="BT7333" s="3"/>
      <c r="BU7333" s="3"/>
    </row>
    <row r="7334" spans="1:73" ht="15.75">
      <c r="A7334" s="7"/>
      <c r="BR7334" s="4"/>
      <c r="BS7334" s="4"/>
      <c r="BT7334" s="3"/>
      <c r="BU7334" s="3"/>
    </row>
    <row r="7335" spans="1:73" ht="15.75">
      <c r="A7335" s="7"/>
      <c r="BR7335" s="4"/>
      <c r="BS7335" s="4"/>
      <c r="BT7335" s="3"/>
      <c r="BU7335" s="3"/>
    </row>
    <row r="7336" spans="1:73" ht="15.75">
      <c r="A7336" s="7"/>
      <c r="BR7336" s="4"/>
      <c r="BS7336" s="4"/>
      <c r="BT7336" s="3"/>
      <c r="BU7336" s="3"/>
    </row>
    <row r="7337" spans="1:73" ht="15.75">
      <c r="A7337" s="7"/>
      <c r="BR7337" s="4"/>
      <c r="BS7337" s="4"/>
      <c r="BT7337" s="3"/>
      <c r="BU7337" s="3"/>
    </row>
    <row r="7338" spans="1:73" ht="15.75">
      <c r="A7338" s="7"/>
      <c r="BR7338" s="4"/>
      <c r="BS7338" s="4"/>
      <c r="BT7338" s="3"/>
      <c r="BU7338" s="3"/>
    </row>
    <row r="7339" spans="1:73" ht="15.75">
      <c r="A7339" s="7"/>
      <c r="BR7339" s="4"/>
      <c r="BS7339" s="4"/>
      <c r="BT7339" s="3"/>
      <c r="BU7339" s="3"/>
    </row>
    <row r="7340" spans="1:73" ht="15.75">
      <c r="A7340" s="7"/>
      <c r="BR7340" s="4"/>
      <c r="BS7340" s="4"/>
      <c r="BT7340" s="3"/>
      <c r="BU7340" s="3"/>
    </row>
    <row r="7341" spans="1:73" ht="15.75">
      <c r="A7341" s="7"/>
      <c r="BR7341" s="4"/>
      <c r="BS7341" s="4"/>
      <c r="BT7341" s="3"/>
      <c r="BU7341" s="3"/>
    </row>
    <row r="7342" spans="1:73" ht="15.75">
      <c r="A7342" s="7"/>
      <c r="BR7342" s="4"/>
      <c r="BS7342" s="4"/>
      <c r="BT7342" s="3"/>
      <c r="BU7342" s="3"/>
    </row>
    <row r="7343" spans="1:73" ht="15.75">
      <c r="A7343" s="7"/>
      <c r="BR7343" s="4"/>
      <c r="BS7343" s="4"/>
      <c r="BT7343" s="3"/>
      <c r="BU7343" s="3"/>
    </row>
    <row r="7344" spans="1:73" ht="15.75">
      <c r="A7344" s="7"/>
      <c r="BR7344" s="4"/>
      <c r="BS7344" s="4"/>
      <c r="BT7344" s="3"/>
      <c r="BU7344" s="3"/>
    </row>
    <row r="7345" spans="1:73" ht="15.75">
      <c r="A7345" s="7"/>
      <c r="BR7345" s="4"/>
      <c r="BS7345" s="4"/>
      <c r="BT7345" s="3"/>
      <c r="BU7345" s="3"/>
    </row>
    <row r="7346" spans="1:73" ht="15.75">
      <c r="A7346" s="7"/>
      <c r="BR7346" s="4"/>
      <c r="BS7346" s="4"/>
      <c r="BT7346" s="3"/>
      <c r="BU7346" s="3"/>
    </row>
    <row r="7347" spans="1:73" ht="15.75">
      <c r="A7347" s="7"/>
      <c r="BR7347" s="4"/>
      <c r="BS7347" s="4"/>
      <c r="BT7347" s="3"/>
      <c r="BU7347" s="3"/>
    </row>
    <row r="7348" spans="1:73" ht="15.75">
      <c r="A7348" s="7"/>
      <c r="BR7348" s="4"/>
      <c r="BS7348" s="4"/>
      <c r="BT7348" s="3"/>
      <c r="BU7348" s="3"/>
    </row>
    <row r="7349" spans="1:73" ht="15.75">
      <c r="A7349" s="7"/>
      <c r="BR7349" s="4"/>
      <c r="BS7349" s="4"/>
      <c r="BT7349" s="3"/>
      <c r="BU7349" s="3"/>
    </row>
    <row r="7350" spans="1:73" ht="15.75">
      <c r="A7350" s="7"/>
      <c r="BR7350" s="4"/>
      <c r="BS7350" s="4"/>
      <c r="BT7350" s="3"/>
      <c r="BU7350" s="3"/>
    </row>
    <row r="7351" spans="1:73" ht="15.75">
      <c r="A7351" s="7"/>
      <c r="BR7351" s="4"/>
      <c r="BS7351" s="4"/>
      <c r="BT7351" s="3"/>
      <c r="BU7351" s="3"/>
    </row>
    <row r="7352" spans="1:73" ht="15.75">
      <c r="A7352" s="7"/>
      <c r="BR7352" s="4"/>
      <c r="BS7352" s="4"/>
      <c r="BT7352" s="3"/>
      <c r="BU7352" s="3"/>
    </row>
    <row r="7353" spans="1:73" ht="15.75">
      <c r="A7353" s="7"/>
      <c r="BR7353" s="4"/>
      <c r="BS7353" s="4"/>
      <c r="BT7353" s="3"/>
      <c r="BU7353" s="3"/>
    </row>
    <row r="7354" spans="1:73" ht="15.75">
      <c r="A7354" s="7"/>
      <c r="BR7354" s="4"/>
      <c r="BS7354" s="4"/>
      <c r="BT7354" s="3"/>
      <c r="BU7354" s="3"/>
    </row>
    <row r="7355" spans="1:73" ht="15.75">
      <c r="A7355" s="7"/>
      <c r="BR7355" s="4"/>
      <c r="BS7355" s="4"/>
      <c r="BT7355" s="3"/>
      <c r="BU7355" s="3"/>
    </row>
    <row r="7356" spans="1:73" ht="15.75">
      <c r="A7356" s="7"/>
      <c r="BR7356" s="4"/>
      <c r="BS7356" s="4"/>
      <c r="BT7356" s="3"/>
      <c r="BU7356" s="3"/>
    </row>
    <row r="7357" spans="1:73" ht="15.75">
      <c r="A7357" s="7"/>
      <c r="BR7357" s="4"/>
      <c r="BS7357" s="4"/>
      <c r="BT7357" s="3"/>
      <c r="BU7357" s="3"/>
    </row>
    <row r="7358" spans="1:73" ht="15.75">
      <c r="A7358" s="7"/>
      <c r="BR7358" s="4"/>
      <c r="BS7358" s="4"/>
      <c r="BT7358" s="3"/>
      <c r="BU7358" s="3"/>
    </row>
    <row r="7359" spans="1:73" ht="15.75">
      <c r="A7359" s="7"/>
      <c r="BR7359" s="4"/>
      <c r="BS7359" s="4"/>
      <c r="BT7359" s="3"/>
      <c r="BU7359" s="3"/>
    </row>
    <row r="7360" spans="1:73" ht="15.75">
      <c r="A7360" s="7"/>
      <c r="BR7360" s="4"/>
      <c r="BS7360" s="4"/>
      <c r="BT7360" s="3"/>
      <c r="BU7360" s="3"/>
    </row>
    <row r="7361" spans="1:73" ht="15.75">
      <c r="A7361" s="7"/>
      <c r="BR7361" s="4"/>
      <c r="BS7361" s="4"/>
      <c r="BT7361" s="3"/>
      <c r="BU7361" s="3"/>
    </row>
    <row r="7362" spans="1:73" ht="15.75">
      <c r="A7362" s="7"/>
      <c r="BR7362" s="4"/>
      <c r="BS7362" s="4"/>
      <c r="BT7362" s="3"/>
      <c r="BU7362" s="3"/>
    </row>
    <row r="7363" spans="1:73" ht="15.75">
      <c r="A7363" s="7"/>
      <c r="BR7363" s="4"/>
      <c r="BS7363" s="4"/>
      <c r="BT7363" s="3"/>
      <c r="BU7363" s="3"/>
    </row>
    <row r="7364" spans="1:73" ht="15.75">
      <c r="A7364" s="7"/>
      <c r="BR7364" s="4"/>
      <c r="BS7364" s="4"/>
      <c r="BT7364" s="3"/>
      <c r="BU7364" s="3"/>
    </row>
    <row r="7365" spans="1:73" ht="15.75">
      <c r="A7365" s="7"/>
      <c r="BR7365" s="4"/>
      <c r="BS7365" s="4"/>
      <c r="BT7365" s="3"/>
      <c r="BU7365" s="3"/>
    </row>
    <row r="7366" spans="1:73" ht="15.75">
      <c r="A7366" s="7"/>
      <c r="BR7366" s="4"/>
      <c r="BS7366" s="4"/>
      <c r="BT7366" s="3"/>
      <c r="BU7366" s="3"/>
    </row>
    <row r="7367" spans="1:73" ht="15.75">
      <c r="A7367" s="7"/>
      <c r="BR7367" s="4"/>
      <c r="BS7367" s="4"/>
      <c r="BT7367" s="3"/>
      <c r="BU7367" s="3"/>
    </row>
    <row r="7368" spans="1:73" ht="15.75">
      <c r="A7368" s="7"/>
      <c r="BR7368" s="4"/>
      <c r="BS7368" s="4"/>
      <c r="BT7368" s="3"/>
      <c r="BU7368" s="3"/>
    </row>
    <row r="7369" spans="1:73" ht="15.75">
      <c r="A7369" s="7"/>
      <c r="BR7369" s="4"/>
      <c r="BS7369" s="4"/>
      <c r="BT7369" s="3"/>
      <c r="BU7369" s="3"/>
    </row>
    <row r="7370" spans="1:73" ht="15.75">
      <c r="A7370" s="7"/>
      <c r="BR7370" s="4"/>
      <c r="BS7370" s="4"/>
      <c r="BT7370" s="3"/>
      <c r="BU7370" s="3"/>
    </row>
    <row r="7371" spans="1:73" ht="15.75">
      <c r="A7371" s="7"/>
      <c r="BR7371" s="4"/>
      <c r="BS7371" s="4"/>
      <c r="BT7371" s="3"/>
      <c r="BU7371" s="3"/>
    </row>
    <row r="7372" spans="1:73" ht="15.75">
      <c r="A7372" s="7"/>
      <c r="BR7372" s="4"/>
      <c r="BS7372" s="4"/>
      <c r="BT7372" s="3"/>
      <c r="BU7372" s="3"/>
    </row>
    <row r="7373" spans="1:73" ht="15.75">
      <c r="A7373" s="7"/>
      <c r="BR7373" s="4"/>
      <c r="BS7373" s="4"/>
      <c r="BT7373" s="3"/>
      <c r="BU7373" s="3"/>
    </row>
    <row r="7374" spans="1:73" ht="15.75">
      <c r="A7374" s="7"/>
      <c r="BR7374" s="4"/>
      <c r="BS7374" s="4"/>
      <c r="BT7374" s="3"/>
      <c r="BU7374" s="3"/>
    </row>
    <row r="7375" spans="1:73" ht="15.75">
      <c r="A7375" s="7"/>
      <c r="BR7375" s="4"/>
      <c r="BS7375" s="4"/>
      <c r="BT7375" s="3"/>
      <c r="BU7375" s="3"/>
    </row>
    <row r="7376" spans="1:73" ht="15.75">
      <c r="A7376" s="7"/>
      <c r="BR7376" s="4"/>
      <c r="BS7376" s="4"/>
      <c r="BT7376" s="3"/>
      <c r="BU7376" s="3"/>
    </row>
    <row r="7377" spans="1:73" ht="15.75">
      <c r="A7377" s="7"/>
      <c r="BR7377" s="4"/>
      <c r="BS7377" s="4"/>
      <c r="BT7377" s="3"/>
      <c r="BU7377" s="3"/>
    </row>
    <row r="7378" spans="1:73" ht="15.75">
      <c r="A7378" s="7"/>
      <c r="BR7378" s="4"/>
      <c r="BS7378" s="4"/>
      <c r="BT7378" s="3"/>
      <c r="BU7378" s="3"/>
    </row>
    <row r="7379" spans="1:73" ht="15.75">
      <c r="A7379" s="7"/>
      <c r="BR7379" s="4"/>
      <c r="BS7379" s="4"/>
      <c r="BT7379" s="3"/>
      <c r="BU7379" s="3"/>
    </row>
    <row r="7380" spans="1:73" ht="15.75">
      <c r="A7380" s="7"/>
      <c r="BR7380" s="4"/>
      <c r="BS7380" s="4"/>
      <c r="BT7380" s="3"/>
      <c r="BU7380" s="3"/>
    </row>
    <row r="7381" spans="1:73" ht="15.75">
      <c r="A7381" s="7"/>
      <c r="BR7381" s="4"/>
      <c r="BS7381" s="4"/>
      <c r="BT7381" s="3"/>
      <c r="BU7381" s="3"/>
    </row>
    <row r="7382" spans="1:73" ht="15.75">
      <c r="A7382" s="7"/>
      <c r="BR7382" s="4"/>
      <c r="BS7382" s="4"/>
      <c r="BT7382" s="3"/>
      <c r="BU7382" s="3"/>
    </row>
    <row r="7383" spans="1:73" ht="15.75">
      <c r="A7383" s="7"/>
      <c r="BR7383" s="4"/>
      <c r="BS7383" s="4"/>
      <c r="BT7383" s="3"/>
      <c r="BU7383" s="3"/>
    </row>
    <row r="7384" spans="1:73" ht="15.75">
      <c r="A7384" s="7"/>
      <c r="BR7384" s="4"/>
      <c r="BS7384" s="4"/>
      <c r="BT7384" s="3"/>
      <c r="BU7384" s="3"/>
    </row>
    <row r="7385" spans="1:73" ht="15.75">
      <c r="A7385" s="7"/>
      <c r="BR7385" s="4"/>
      <c r="BS7385" s="4"/>
      <c r="BT7385" s="3"/>
      <c r="BU7385" s="3"/>
    </row>
    <row r="7386" spans="1:73" ht="15.75">
      <c r="A7386" s="7"/>
      <c r="BR7386" s="4"/>
      <c r="BS7386" s="4"/>
      <c r="BT7386" s="3"/>
      <c r="BU7386" s="3"/>
    </row>
    <row r="7387" spans="1:73" ht="15.75">
      <c r="A7387" s="7"/>
      <c r="BR7387" s="4"/>
      <c r="BS7387" s="4"/>
      <c r="BT7387" s="3"/>
      <c r="BU7387" s="3"/>
    </row>
    <row r="7388" spans="1:73" ht="15.75">
      <c r="A7388" s="7"/>
      <c r="BR7388" s="4"/>
      <c r="BS7388" s="4"/>
      <c r="BT7388" s="3"/>
      <c r="BU7388" s="3"/>
    </row>
    <row r="7389" spans="1:73" ht="15.75">
      <c r="A7389" s="7"/>
      <c r="BR7389" s="4"/>
      <c r="BS7389" s="4"/>
      <c r="BT7389" s="3"/>
      <c r="BU7389" s="3"/>
    </row>
    <row r="7390" spans="1:73" ht="15.75">
      <c r="A7390" s="7"/>
      <c r="BR7390" s="4"/>
      <c r="BS7390" s="4"/>
      <c r="BT7390" s="3"/>
      <c r="BU7390" s="3"/>
    </row>
    <row r="7391" spans="1:73" ht="15.75">
      <c r="A7391" s="7"/>
      <c r="BR7391" s="4"/>
      <c r="BS7391" s="4"/>
      <c r="BT7391" s="3"/>
      <c r="BU7391" s="3"/>
    </row>
    <row r="7392" spans="1:73" ht="15.75">
      <c r="A7392" s="7"/>
      <c r="BR7392" s="4"/>
      <c r="BS7392" s="4"/>
      <c r="BT7392" s="3"/>
      <c r="BU7392" s="3"/>
    </row>
    <row r="7393" spans="1:73" ht="15.75">
      <c r="A7393" s="7"/>
      <c r="BR7393" s="4"/>
      <c r="BS7393" s="4"/>
      <c r="BT7393" s="3"/>
      <c r="BU7393" s="3"/>
    </row>
    <row r="7394" spans="1:73" ht="15.75">
      <c r="A7394" s="7"/>
      <c r="BR7394" s="4"/>
      <c r="BS7394" s="4"/>
      <c r="BT7394" s="3"/>
      <c r="BU7394" s="3"/>
    </row>
    <row r="7395" spans="1:73" ht="15.75">
      <c r="A7395" s="7"/>
      <c r="BR7395" s="4"/>
      <c r="BS7395" s="4"/>
      <c r="BT7395" s="3"/>
      <c r="BU7395" s="3"/>
    </row>
    <row r="7396" spans="1:73" ht="15.75">
      <c r="A7396" s="7"/>
      <c r="BR7396" s="4"/>
      <c r="BS7396" s="4"/>
      <c r="BT7396" s="3"/>
      <c r="BU7396" s="3"/>
    </row>
    <row r="7397" spans="1:73" ht="15.75">
      <c r="A7397" s="7"/>
      <c r="BR7397" s="4"/>
      <c r="BS7397" s="4"/>
      <c r="BT7397" s="3"/>
      <c r="BU7397" s="3"/>
    </row>
    <row r="7398" spans="1:73" ht="15.75">
      <c r="A7398" s="7"/>
      <c r="BR7398" s="4"/>
      <c r="BS7398" s="4"/>
      <c r="BT7398" s="3"/>
      <c r="BU7398" s="3"/>
    </row>
    <row r="7399" spans="1:73" ht="15.75">
      <c r="A7399" s="7"/>
      <c r="BR7399" s="4"/>
      <c r="BS7399" s="4"/>
      <c r="BT7399" s="3"/>
      <c r="BU7399" s="3"/>
    </row>
    <row r="7400" spans="1:73" ht="15.75">
      <c r="A7400" s="7"/>
      <c r="BR7400" s="4"/>
      <c r="BS7400" s="4"/>
      <c r="BT7400" s="3"/>
      <c r="BU7400" s="3"/>
    </row>
    <row r="7401" spans="1:73" ht="15.75">
      <c r="A7401" s="7"/>
      <c r="BR7401" s="4"/>
      <c r="BS7401" s="4"/>
      <c r="BT7401" s="3"/>
      <c r="BU7401" s="3"/>
    </row>
    <row r="7402" spans="1:73" ht="15.75">
      <c r="A7402" s="7"/>
      <c r="BR7402" s="4"/>
      <c r="BS7402" s="4"/>
      <c r="BT7402" s="3"/>
      <c r="BU7402" s="3"/>
    </row>
    <row r="7403" spans="1:73" ht="15.75">
      <c r="A7403" s="7"/>
      <c r="BR7403" s="4"/>
      <c r="BS7403" s="4"/>
      <c r="BT7403" s="3"/>
      <c r="BU7403" s="3"/>
    </row>
    <row r="7404" spans="1:73" ht="15.75">
      <c r="A7404" s="7"/>
      <c r="BR7404" s="4"/>
      <c r="BS7404" s="4"/>
      <c r="BT7404" s="3"/>
      <c r="BU7404" s="3"/>
    </row>
    <row r="7405" spans="1:73" ht="15.75">
      <c r="A7405" s="7"/>
      <c r="BR7405" s="4"/>
      <c r="BS7405" s="4"/>
      <c r="BT7405" s="3"/>
      <c r="BU7405" s="3"/>
    </row>
    <row r="7406" spans="1:73" ht="15.75">
      <c r="A7406" s="7"/>
      <c r="BR7406" s="4"/>
      <c r="BS7406" s="4"/>
      <c r="BT7406" s="3"/>
      <c r="BU7406" s="3"/>
    </row>
    <row r="7407" spans="1:73" ht="15.75">
      <c r="A7407" s="7"/>
      <c r="BR7407" s="4"/>
      <c r="BS7407" s="4"/>
      <c r="BT7407" s="3"/>
      <c r="BU7407" s="3"/>
    </row>
    <row r="7408" spans="1:73" ht="15.75">
      <c r="A7408" s="7"/>
      <c r="BR7408" s="4"/>
      <c r="BS7408" s="4"/>
      <c r="BT7408" s="3"/>
      <c r="BU7408" s="3"/>
    </row>
    <row r="7409" spans="1:73" ht="15.75">
      <c r="A7409" s="7"/>
      <c r="BR7409" s="4"/>
      <c r="BS7409" s="4"/>
      <c r="BT7409" s="3"/>
      <c r="BU7409" s="3"/>
    </row>
    <row r="7410" spans="1:73" ht="15.75">
      <c r="A7410" s="7"/>
      <c r="BR7410" s="4"/>
      <c r="BS7410" s="4"/>
      <c r="BT7410" s="3"/>
      <c r="BU7410" s="3"/>
    </row>
    <row r="7411" spans="1:73" ht="15.75">
      <c r="A7411" s="7"/>
      <c r="BR7411" s="4"/>
      <c r="BS7411" s="4"/>
      <c r="BT7411" s="3"/>
      <c r="BU7411" s="3"/>
    </row>
    <row r="7412" spans="1:73" ht="15.75">
      <c r="A7412" s="7"/>
      <c r="BR7412" s="4"/>
      <c r="BS7412" s="4"/>
      <c r="BT7412" s="3"/>
      <c r="BU7412" s="3"/>
    </row>
    <row r="7413" spans="1:73" ht="15.75">
      <c r="A7413" s="7"/>
      <c r="BR7413" s="4"/>
      <c r="BS7413" s="4"/>
      <c r="BT7413" s="3"/>
      <c r="BU7413" s="3"/>
    </row>
    <row r="7414" spans="1:73" ht="15.75">
      <c r="A7414" s="7"/>
      <c r="BR7414" s="4"/>
      <c r="BS7414" s="4"/>
      <c r="BT7414" s="3"/>
      <c r="BU7414" s="3"/>
    </row>
    <row r="7415" spans="1:73" ht="15.75">
      <c r="A7415" s="7"/>
      <c r="BR7415" s="4"/>
      <c r="BS7415" s="4"/>
      <c r="BT7415" s="3"/>
      <c r="BU7415" s="3"/>
    </row>
    <row r="7416" spans="1:73" ht="15.75">
      <c r="A7416" s="7"/>
      <c r="BR7416" s="4"/>
      <c r="BS7416" s="4"/>
      <c r="BT7416" s="3"/>
      <c r="BU7416" s="3"/>
    </row>
    <row r="7417" spans="1:73" ht="15.75">
      <c r="A7417" s="7"/>
      <c r="BR7417" s="4"/>
      <c r="BS7417" s="4"/>
      <c r="BT7417" s="3"/>
      <c r="BU7417" s="3"/>
    </row>
    <row r="7418" spans="1:73" ht="15.75">
      <c r="A7418" s="7"/>
      <c r="BR7418" s="4"/>
      <c r="BS7418" s="4"/>
      <c r="BT7418" s="3"/>
      <c r="BU7418" s="3"/>
    </row>
    <row r="7419" spans="1:73" ht="15.75">
      <c r="A7419" s="7"/>
      <c r="BR7419" s="4"/>
      <c r="BS7419" s="4"/>
      <c r="BT7419" s="3"/>
      <c r="BU7419" s="3"/>
    </row>
    <row r="7420" spans="1:73" ht="15.75">
      <c r="A7420" s="7"/>
      <c r="BR7420" s="4"/>
      <c r="BS7420" s="4"/>
      <c r="BT7420" s="3"/>
      <c r="BU7420" s="3"/>
    </row>
    <row r="7421" spans="1:73" ht="15.75">
      <c r="A7421" s="7"/>
      <c r="BR7421" s="4"/>
      <c r="BS7421" s="4"/>
      <c r="BT7421" s="3"/>
      <c r="BU7421" s="3"/>
    </row>
    <row r="7422" spans="1:73" ht="15.75">
      <c r="A7422" s="7"/>
      <c r="BR7422" s="4"/>
      <c r="BS7422" s="4"/>
      <c r="BT7422" s="3"/>
      <c r="BU7422" s="3"/>
    </row>
    <row r="7423" spans="1:73" ht="15.75">
      <c r="A7423" s="7"/>
      <c r="BR7423" s="4"/>
      <c r="BS7423" s="4"/>
      <c r="BT7423" s="3"/>
      <c r="BU7423" s="3"/>
    </row>
    <row r="7424" spans="1:73" ht="15.75">
      <c r="A7424" s="7"/>
      <c r="BR7424" s="4"/>
      <c r="BS7424" s="4"/>
      <c r="BT7424" s="3"/>
      <c r="BU7424" s="3"/>
    </row>
    <row r="7425" spans="1:73" ht="15.75">
      <c r="A7425" s="7"/>
      <c r="BR7425" s="4"/>
      <c r="BS7425" s="4"/>
      <c r="BT7425" s="3"/>
      <c r="BU7425" s="3"/>
    </row>
    <row r="7426" spans="1:73" ht="15.75">
      <c r="A7426" s="7"/>
      <c r="BR7426" s="4"/>
      <c r="BS7426" s="4"/>
      <c r="BT7426" s="3"/>
      <c r="BU7426" s="3"/>
    </row>
    <row r="7427" spans="1:73" ht="15.75">
      <c r="A7427" s="7"/>
      <c r="BR7427" s="4"/>
      <c r="BS7427" s="4"/>
      <c r="BT7427" s="3"/>
      <c r="BU7427" s="3"/>
    </row>
    <row r="7428" spans="1:73" ht="15.75">
      <c r="A7428" s="7"/>
      <c r="BR7428" s="4"/>
      <c r="BS7428" s="4"/>
      <c r="BT7428" s="3"/>
      <c r="BU7428" s="3"/>
    </row>
    <row r="7429" spans="1:73" ht="15.75">
      <c r="A7429" s="7"/>
      <c r="BR7429" s="4"/>
      <c r="BS7429" s="4"/>
      <c r="BT7429" s="3"/>
      <c r="BU7429" s="3"/>
    </row>
    <row r="7430" spans="1:73" ht="15.75">
      <c r="A7430" s="7"/>
      <c r="BR7430" s="4"/>
      <c r="BS7430" s="4"/>
      <c r="BT7430" s="3"/>
      <c r="BU7430" s="3"/>
    </row>
    <row r="7431" spans="1:73" ht="15.75">
      <c r="A7431" s="7"/>
      <c r="BR7431" s="4"/>
      <c r="BS7431" s="4"/>
      <c r="BT7431" s="3"/>
      <c r="BU7431" s="3"/>
    </row>
    <row r="7432" spans="1:73" ht="15.75">
      <c r="A7432" s="7"/>
      <c r="BR7432" s="4"/>
      <c r="BS7432" s="4"/>
      <c r="BT7432" s="3"/>
      <c r="BU7432" s="3"/>
    </row>
    <row r="7433" spans="1:73" ht="15.75">
      <c r="A7433" s="7"/>
      <c r="BR7433" s="4"/>
      <c r="BS7433" s="4"/>
      <c r="BT7433" s="3"/>
      <c r="BU7433" s="3"/>
    </row>
    <row r="7434" spans="1:73" ht="15.75">
      <c r="A7434" s="7"/>
      <c r="BR7434" s="4"/>
      <c r="BS7434" s="4"/>
      <c r="BT7434" s="3"/>
      <c r="BU7434" s="3"/>
    </row>
    <row r="7435" spans="1:73" ht="15.75">
      <c r="A7435" s="7"/>
      <c r="BR7435" s="4"/>
      <c r="BS7435" s="4"/>
      <c r="BT7435" s="3"/>
      <c r="BU7435" s="3"/>
    </row>
    <row r="7436" spans="1:73" ht="15.75">
      <c r="A7436" s="7"/>
      <c r="BR7436" s="4"/>
      <c r="BS7436" s="4"/>
      <c r="BT7436" s="3"/>
      <c r="BU7436" s="3"/>
    </row>
    <row r="7437" spans="1:73" ht="15.75">
      <c r="A7437" s="7"/>
      <c r="BR7437" s="4"/>
      <c r="BS7437" s="4"/>
      <c r="BT7437" s="3"/>
      <c r="BU7437" s="3"/>
    </row>
    <row r="7438" spans="1:73" ht="15.75">
      <c r="A7438" s="7"/>
      <c r="BR7438" s="4"/>
      <c r="BS7438" s="4"/>
      <c r="BT7438" s="3"/>
      <c r="BU7438" s="3"/>
    </row>
    <row r="7439" spans="1:73" ht="15.75">
      <c r="A7439" s="7"/>
      <c r="BR7439" s="4"/>
      <c r="BS7439" s="4"/>
      <c r="BT7439" s="3"/>
      <c r="BU7439" s="3"/>
    </row>
    <row r="7440" spans="1:73" ht="15.75">
      <c r="A7440" s="7"/>
      <c r="BR7440" s="4"/>
      <c r="BS7440" s="4"/>
      <c r="BT7440" s="3"/>
      <c r="BU7440" s="3"/>
    </row>
    <row r="7441" spans="1:73" ht="15.75">
      <c r="A7441" s="7"/>
      <c r="BR7441" s="4"/>
      <c r="BS7441" s="4"/>
      <c r="BT7441" s="3"/>
      <c r="BU7441" s="3"/>
    </row>
    <row r="7442" spans="1:73" ht="15.75">
      <c r="A7442" s="7"/>
      <c r="BR7442" s="4"/>
      <c r="BS7442" s="4"/>
      <c r="BT7442" s="3"/>
      <c r="BU7442" s="3"/>
    </row>
    <row r="7443" spans="1:73" ht="15.75">
      <c r="A7443" s="7"/>
      <c r="BR7443" s="4"/>
      <c r="BS7443" s="4"/>
      <c r="BT7443" s="3"/>
      <c r="BU7443" s="3"/>
    </row>
    <row r="7444" spans="1:73" ht="15.75">
      <c r="A7444" s="7"/>
      <c r="BR7444" s="4"/>
      <c r="BS7444" s="4"/>
      <c r="BT7444" s="3"/>
      <c r="BU7444" s="3"/>
    </row>
    <row r="7445" spans="1:73" ht="15.75">
      <c r="A7445" s="7"/>
      <c r="BR7445" s="4"/>
      <c r="BS7445" s="4"/>
      <c r="BT7445" s="3"/>
      <c r="BU7445" s="3"/>
    </row>
    <row r="7446" spans="1:73" ht="15.75">
      <c r="A7446" s="7"/>
      <c r="BR7446" s="4"/>
      <c r="BS7446" s="4"/>
      <c r="BT7446" s="3"/>
      <c r="BU7446" s="3"/>
    </row>
    <row r="7447" spans="1:73" ht="15.75">
      <c r="A7447" s="7"/>
      <c r="BR7447" s="4"/>
      <c r="BS7447" s="4"/>
      <c r="BT7447" s="3"/>
      <c r="BU7447" s="3"/>
    </row>
    <row r="7448" spans="1:73" ht="15.75">
      <c r="A7448" s="7"/>
      <c r="BR7448" s="4"/>
      <c r="BS7448" s="4"/>
      <c r="BT7448" s="3"/>
      <c r="BU7448" s="3"/>
    </row>
    <row r="7449" spans="1:73" ht="15.75">
      <c r="A7449" s="7"/>
      <c r="BR7449" s="4"/>
      <c r="BS7449" s="4"/>
      <c r="BT7449" s="3"/>
      <c r="BU7449" s="3"/>
    </row>
    <row r="7450" spans="1:73" ht="15.75">
      <c r="A7450" s="7"/>
      <c r="BR7450" s="4"/>
      <c r="BS7450" s="4"/>
      <c r="BT7450" s="3"/>
      <c r="BU7450" s="3"/>
    </row>
    <row r="7451" spans="1:73" ht="15.75">
      <c r="A7451" s="7"/>
      <c r="BR7451" s="4"/>
      <c r="BS7451" s="4"/>
      <c r="BT7451" s="3"/>
      <c r="BU7451" s="3"/>
    </row>
    <row r="7452" spans="1:73" ht="15.75">
      <c r="A7452" s="7"/>
      <c r="BR7452" s="4"/>
      <c r="BS7452" s="4"/>
      <c r="BT7452" s="3"/>
      <c r="BU7452" s="3"/>
    </row>
    <row r="7453" spans="1:73" ht="15.75">
      <c r="A7453" s="7"/>
      <c r="BR7453" s="4"/>
      <c r="BS7453" s="4"/>
      <c r="BT7453" s="3"/>
      <c r="BU7453" s="3"/>
    </row>
    <row r="7454" spans="1:73" ht="15.75">
      <c r="A7454" s="7"/>
      <c r="BR7454" s="4"/>
      <c r="BS7454" s="4"/>
      <c r="BT7454" s="3"/>
      <c r="BU7454" s="3"/>
    </row>
    <row r="7455" spans="1:73" ht="15.75">
      <c r="A7455" s="7"/>
      <c r="BR7455" s="4"/>
      <c r="BS7455" s="4"/>
      <c r="BT7455" s="3"/>
      <c r="BU7455" s="3"/>
    </row>
    <row r="7456" spans="1:73" ht="15.75">
      <c r="A7456" s="7"/>
      <c r="BR7456" s="4"/>
      <c r="BS7456" s="4"/>
      <c r="BT7456" s="3"/>
      <c r="BU7456" s="3"/>
    </row>
    <row r="7457" spans="1:73" ht="15.75">
      <c r="A7457" s="7"/>
      <c r="BR7457" s="4"/>
      <c r="BS7457" s="4"/>
      <c r="BT7457" s="3"/>
      <c r="BU7457" s="3"/>
    </row>
    <row r="7458" spans="1:73" ht="15.75">
      <c r="A7458" s="7"/>
      <c r="BR7458" s="4"/>
      <c r="BS7458" s="4"/>
      <c r="BT7458" s="3"/>
      <c r="BU7458" s="3"/>
    </row>
    <row r="7459" spans="1:73" ht="15.75">
      <c r="A7459" s="7"/>
      <c r="BR7459" s="4"/>
      <c r="BS7459" s="4"/>
      <c r="BT7459" s="3"/>
      <c r="BU7459" s="3"/>
    </row>
    <row r="7460" spans="1:73" ht="15.75">
      <c r="A7460" s="7"/>
      <c r="BR7460" s="4"/>
      <c r="BS7460" s="4"/>
      <c r="BT7460" s="3"/>
      <c r="BU7460" s="3"/>
    </row>
    <row r="7461" spans="1:73" ht="15.75">
      <c r="A7461" s="7"/>
      <c r="BR7461" s="4"/>
      <c r="BS7461" s="4"/>
      <c r="BT7461" s="3"/>
      <c r="BU7461" s="3"/>
    </row>
    <row r="7462" spans="1:73" ht="15.75">
      <c r="A7462" s="7"/>
      <c r="BR7462" s="4"/>
      <c r="BS7462" s="4"/>
      <c r="BT7462" s="3"/>
      <c r="BU7462" s="3"/>
    </row>
    <row r="7463" spans="1:73" ht="15.75">
      <c r="A7463" s="7"/>
      <c r="BR7463" s="4"/>
      <c r="BS7463" s="4"/>
      <c r="BT7463" s="3"/>
      <c r="BU7463" s="3"/>
    </row>
    <row r="7464" spans="1:73" ht="15.75">
      <c r="A7464" s="7"/>
      <c r="BR7464" s="4"/>
      <c r="BS7464" s="4"/>
      <c r="BT7464" s="3"/>
      <c r="BU7464" s="3"/>
    </row>
    <row r="7465" spans="1:73" ht="15.75">
      <c r="A7465" s="7"/>
      <c r="BR7465" s="4"/>
      <c r="BS7465" s="4"/>
      <c r="BT7465" s="3"/>
      <c r="BU7465" s="3"/>
    </row>
    <row r="7466" spans="1:73" ht="15.75">
      <c r="A7466" s="7"/>
      <c r="BR7466" s="4"/>
      <c r="BS7466" s="4"/>
      <c r="BT7466" s="3"/>
      <c r="BU7466" s="3"/>
    </row>
    <row r="7467" spans="1:73" ht="15.75">
      <c r="A7467" s="7"/>
      <c r="BR7467" s="4"/>
      <c r="BS7467" s="4"/>
      <c r="BT7467" s="3"/>
      <c r="BU7467" s="3"/>
    </row>
    <row r="7468" spans="1:73" ht="15.75">
      <c r="A7468" s="7"/>
      <c r="BR7468" s="4"/>
      <c r="BS7468" s="4"/>
      <c r="BT7468" s="3"/>
      <c r="BU7468" s="3"/>
    </row>
    <row r="7469" spans="1:73" ht="15.75">
      <c r="A7469" s="7"/>
      <c r="BR7469" s="4"/>
      <c r="BS7469" s="4"/>
      <c r="BT7469" s="3"/>
      <c r="BU7469" s="3"/>
    </row>
    <row r="7470" spans="1:73" ht="15.75">
      <c r="A7470" s="7"/>
      <c r="BR7470" s="4"/>
      <c r="BS7470" s="4"/>
      <c r="BT7470" s="3"/>
      <c r="BU7470" s="3"/>
    </row>
    <row r="7471" spans="1:73" ht="15.75">
      <c r="A7471" s="7"/>
      <c r="BR7471" s="4"/>
      <c r="BS7471" s="4"/>
      <c r="BT7471" s="3"/>
      <c r="BU7471" s="3"/>
    </row>
    <row r="7472" spans="1:73" ht="15.75">
      <c r="A7472" s="7"/>
      <c r="BR7472" s="4"/>
      <c r="BS7472" s="4"/>
      <c r="BT7472" s="3"/>
      <c r="BU7472" s="3"/>
    </row>
    <row r="7473" spans="1:73" ht="15.75">
      <c r="A7473" s="7"/>
      <c r="BR7473" s="4"/>
      <c r="BS7473" s="4"/>
      <c r="BT7473" s="3"/>
      <c r="BU7473" s="3"/>
    </row>
    <row r="7474" spans="1:73" ht="15.75">
      <c r="A7474" s="7"/>
      <c r="BR7474" s="4"/>
      <c r="BS7474" s="4"/>
      <c r="BT7474" s="3"/>
      <c r="BU7474" s="3"/>
    </row>
    <row r="7475" spans="1:73" ht="15.75">
      <c r="A7475" s="7"/>
      <c r="BR7475" s="4"/>
      <c r="BS7475" s="4"/>
      <c r="BT7475" s="3"/>
      <c r="BU7475" s="3"/>
    </row>
    <row r="7476" spans="1:73" ht="15.75">
      <c r="A7476" s="7"/>
      <c r="BR7476" s="4"/>
      <c r="BS7476" s="4"/>
      <c r="BT7476" s="3"/>
      <c r="BU7476" s="3"/>
    </row>
    <row r="7477" spans="1:73" ht="15.75">
      <c r="A7477" s="7"/>
      <c r="BR7477" s="4"/>
      <c r="BS7477" s="4"/>
      <c r="BT7477" s="3"/>
      <c r="BU7477" s="3"/>
    </row>
    <row r="7478" spans="1:73" ht="15.75">
      <c r="A7478" s="7"/>
      <c r="BR7478" s="4"/>
      <c r="BS7478" s="4"/>
      <c r="BT7478" s="3"/>
      <c r="BU7478" s="3"/>
    </row>
    <row r="7479" spans="1:73" ht="15.75">
      <c r="A7479" s="7"/>
      <c r="BR7479" s="4"/>
      <c r="BS7479" s="4"/>
      <c r="BT7479" s="3"/>
      <c r="BU7479" s="3"/>
    </row>
    <row r="7480" spans="1:73" ht="15.75">
      <c r="A7480" s="7"/>
      <c r="BR7480" s="4"/>
      <c r="BS7480" s="4"/>
      <c r="BT7480" s="3"/>
      <c r="BU7480" s="3"/>
    </row>
    <row r="7481" spans="1:73" ht="15.75">
      <c r="A7481" s="7"/>
      <c r="BR7481" s="4"/>
      <c r="BS7481" s="4"/>
      <c r="BT7481" s="3"/>
      <c r="BU7481" s="3"/>
    </row>
    <row r="7482" spans="1:73" ht="15.75">
      <c r="A7482" s="7"/>
      <c r="BR7482" s="4"/>
      <c r="BS7482" s="4"/>
      <c r="BT7482" s="3"/>
      <c r="BU7482" s="3"/>
    </row>
    <row r="7483" spans="1:73" ht="15.75">
      <c r="A7483" s="7"/>
      <c r="BR7483" s="4"/>
      <c r="BS7483" s="4"/>
      <c r="BT7483" s="3"/>
      <c r="BU7483" s="3"/>
    </row>
    <row r="7484" spans="1:73" ht="15.75">
      <c r="A7484" s="7"/>
      <c r="BR7484" s="4"/>
      <c r="BS7484" s="4"/>
      <c r="BT7484" s="3"/>
      <c r="BU7484" s="3"/>
    </row>
    <row r="7485" spans="1:73" ht="15.75">
      <c r="A7485" s="7"/>
      <c r="BR7485" s="4"/>
      <c r="BS7485" s="4"/>
      <c r="BT7485" s="3"/>
      <c r="BU7485" s="3"/>
    </row>
    <row r="7486" spans="1:73" ht="15.75">
      <c r="A7486" s="7"/>
      <c r="BR7486" s="4"/>
      <c r="BS7486" s="4"/>
      <c r="BT7486" s="3"/>
      <c r="BU7486" s="3"/>
    </row>
    <row r="7487" spans="1:73" ht="15.75">
      <c r="A7487" s="7"/>
      <c r="BR7487" s="4"/>
      <c r="BS7487" s="4"/>
      <c r="BT7487" s="3"/>
      <c r="BU7487" s="3"/>
    </row>
    <row r="7488" spans="1:73" ht="15.75">
      <c r="A7488" s="7"/>
      <c r="BR7488" s="4"/>
      <c r="BS7488" s="4"/>
      <c r="BT7488" s="3"/>
      <c r="BU7488" s="3"/>
    </row>
    <row r="7489" spans="1:73" ht="15.75">
      <c r="A7489" s="7"/>
      <c r="BR7489" s="4"/>
      <c r="BS7489" s="4"/>
      <c r="BT7489" s="3"/>
      <c r="BU7489" s="3"/>
    </row>
    <row r="7490" spans="1:73" ht="15.75">
      <c r="A7490" s="7"/>
      <c r="BR7490" s="4"/>
      <c r="BS7490" s="4"/>
      <c r="BT7490" s="3"/>
      <c r="BU7490" s="3"/>
    </row>
    <row r="7491" spans="1:73" ht="15.75">
      <c r="A7491" s="7"/>
      <c r="BR7491" s="4"/>
      <c r="BS7491" s="4"/>
      <c r="BT7491" s="3"/>
      <c r="BU7491" s="3"/>
    </row>
    <row r="7492" spans="1:73" ht="15.75">
      <c r="A7492" s="7"/>
      <c r="BR7492" s="4"/>
      <c r="BS7492" s="4"/>
      <c r="BT7492" s="3"/>
      <c r="BU7492" s="3"/>
    </row>
    <row r="7493" spans="1:73" ht="15.75">
      <c r="A7493" s="7"/>
      <c r="BR7493" s="4"/>
      <c r="BS7493" s="4"/>
      <c r="BT7493" s="3"/>
      <c r="BU7493" s="3"/>
    </row>
    <row r="7494" spans="1:73" ht="15.75">
      <c r="A7494" s="7"/>
      <c r="BR7494" s="4"/>
      <c r="BS7494" s="4"/>
      <c r="BT7494" s="3"/>
      <c r="BU7494" s="3"/>
    </row>
    <row r="7495" spans="1:73" ht="15.75">
      <c r="A7495" s="7"/>
      <c r="BR7495" s="4"/>
      <c r="BS7495" s="4"/>
      <c r="BT7495" s="3"/>
      <c r="BU7495" s="3"/>
    </row>
    <row r="7496" spans="1:73" ht="15.75">
      <c r="A7496" s="7"/>
      <c r="BR7496" s="4"/>
      <c r="BS7496" s="4"/>
      <c r="BT7496" s="3"/>
      <c r="BU7496" s="3"/>
    </row>
    <row r="7497" spans="1:73" ht="15.75">
      <c r="A7497" s="7"/>
      <c r="BR7497" s="4"/>
      <c r="BS7497" s="4"/>
      <c r="BT7497" s="3"/>
      <c r="BU7497" s="3"/>
    </row>
    <row r="7498" spans="1:73" ht="15.75">
      <c r="A7498" s="7"/>
      <c r="BR7498" s="4"/>
      <c r="BS7498" s="4"/>
      <c r="BT7498" s="3"/>
      <c r="BU7498" s="3"/>
    </row>
    <row r="7499" spans="1:73" ht="15.75">
      <c r="A7499" s="7"/>
      <c r="BR7499" s="4"/>
      <c r="BS7499" s="4"/>
      <c r="BT7499" s="3"/>
      <c r="BU7499" s="3"/>
    </row>
    <row r="7500" spans="1:73" ht="15.75">
      <c r="A7500" s="7"/>
      <c r="BR7500" s="4"/>
      <c r="BS7500" s="4"/>
      <c r="BT7500" s="3"/>
      <c r="BU7500" s="3"/>
    </row>
    <row r="7501" spans="1:73" ht="15.75">
      <c r="A7501" s="7"/>
      <c r="BR7501" s="4"/>
      <c r="BS7501" s="4"/>
      <c r="BT7501" s="3"/>
      <c r="BU7501" s="3"/>
    </row>
    <row r="7502" spans="1:73" ht="15.75">
      <c r="A7502" s="7"/>
      <c r="BR7502" s="4"/>
      <c r="BS7502" s="4"/>
      <c r="BT7502" s="3"/>
      <c r="BU7502" s="3"/>
    </row>
    <row r="7503" spans="1:73" ht="15.75">
      <c r="A7503" s="7"/>
      <c r="BR7503" s="4"/>
      <c r="BS7503" s="4"/>
      <c r="BT7503" s="3"/>
      <c r="BU7503" s="3"/>
    </row>
    <row r="7504" spans="1:73" ht="15.75">
      <c r="A7504" s="7"/>
      <c r="BR7504" s="4"/>
      <c r="BS7504" s="4"/>
      <c r="BT7504" s="3"/>
      <c r="BU7504" s="3"/>
    </row>
    <row r="7505" spans="1:73" ht="15.75">
      <c r="A7505" s="7"/>
      <c r="BR7505" s="4"/>
      <c r="BS7505" s="4"/>
      <c r="BT7505" s="3"/>
      <c r="BU7505" s="3"/>
    </row>
    <row r="7506" spans="1:73" ht="15.75">
      <c r="A7506" s="7"/>
      <c r="BR7506" s="4"/>
      <c r="BS7506" s="4"/>
      <c r="BT7506" s="3"/>
      <c r="BU7506" s="3"/>
    </row>
    <row r="7507" spans="1:73" ht="15.75">
      <c r="A7507" s="7"/>
      <c r="BR7507" s="4"/>
      <c r="BS7507" s="4"/>
      <c r="BT7507" s="3"/>
      <c r="BU7507" s="3"/>
    </row>
    <row r="7508" spans="1:73" ht="15.75">
      <c r="A7508" s="7"/>
      <c r="BR7508" s="4"/>
      <c r="BS7508" s="4"/>
      <c r="BT7508" s="3"/>
      <c r="BU7508" s="3"/>
    </row>
    <row r="7509" spans="1:73" ht="15.75">
      <c r="A7509" s="7"/>
      <c r="BR7509" s="4"/>
      <c r="BS7509" s="4"/>
      <c r="BT7509" s="3"/>
      <c r="BU7509" s="3"/>
    </row>
    <row r="7510" spans="1:73" ht="15.75">
      <c r="A7510" s="7"/>
      <c r="BR7510" s="4"/>
      <c r="BS7510" s="4"/>
      <c r="BT7510" s="3"/>
      <c r="BU7510" s="3"/>
    </row>
    <row r="7511" spans="1:73" ht="15.75">
      <c r="A7511" s="7"/>
      <c r="BR7511" s="4"/>
      <c r="BS7511" s="4"/>
      <c r="BT7511" s="3"/>
      <c r="BU7511" s="3"/>
    </row>
    <row r="7512" spans="1:73" ht="15.75">
      <c r="A7512" s="7"/>
      <c r="BR7512" s="4"/>
      <c r="BS7512" s="4"/>
      <c r="BT7512" s="3"/>
      <c r="BU7512" s="3"/>
    </row>
    <row r="7513" spans="1:73" ht="15.75">
      <c r="A7513" s="7"/>
      <c r="BR7513" s="4"/>
      <c r="BS7513" s="4"/>
      <c r="BT7513" s="3"/>
      <c r="BU7513" s="3"/>
    </row>
    <row r="7514" spans="1:73" ht="15.75">
      <c r="A7514" s="7"/>
      <c r="BR7514" s="4"/>
      <c r="BS7514" s="4"/>
      <c r="BT7514" s="3"/>
      <c r="BU7514" s="3"/>
    </row>
    <row r="7515" spans="1:73" ht="15.75">
      <c r="A7515" s="7"/>
      <c r="BR7515" s="4"/>
      <c r="BS7515" s="4"/>
      <c r="BT7515" s="3"/>
      <c r="BU7515" s="3"/>
    </row>
    <row r="7516" spans="1:73" ht="15.75">
      <c r="A7516" s="7"/>
      <c r="BR7516" s="4"/>
      <c r="BS7516" s="4"/>
      <c r="BT7516" s="3"/>
      <c r="BU7516" s="3"/>
    </row>
    <row r="7517" spans="1:73" ht="15.75">
      <c r="A7517" s="7"/>
      <c r="BR7517" s="4"/>
      <c r="BS7517" s="4"/>
      <c r="BT7517" s="3"/>
      <c r="BU7517" s="3"/>
    </row>
    <row r="7518" spans="1:73" ht="15.75">
      <c r="A7518" s="7"/>
      <c r="BR7518" s="4"/>
      <c r="BS7518" s="4"/>
      <c r="BT7518" s="3"/>
      <c r="BU7518" s="3"/>
    </row>
    <row r="7519" spans="1:73" ht="15.75">
      <c r="A7519" s="7"/>
      <c r="BR7519" s="4"/>
      <c r="BS7519" s="4"/>
      <c r="BT7519" s="3"/>
      <c r="BU7519" s="3"/>
    </row>
    <row r="7520" spans="1:73" ht="15.75">
      <c r="A7520" s="7"/>
      <c r="BR7520" s="4"/>
      <c r="BS7520" s="4"/>
      <c r="BT7520" s="3"/>
      <c r="BU7520" s="3"/>
    </row>
    <row r="7521" spans="1:73" ht="15.75">
      <c r="A7521" s="7"/>
      <c r="BR7521" s="4"/>
      <c r="BS7521" s="4"/>
      <c r="BT7521" s="3"/>
      <c r="BU7521" s="3"/>
    </row>
    <row r="7522" spans="1:73" ht="15.75">
      <c r="A7522" s="7"/>
      <c r="BR7522" s="4"/>
      <c r="BS7522" s="4"/>
      <c r="BT7522" s="3"/>
      <c r="BU7522" s="3"/>
    </row>
    <row r="7523" spans="1:73" ht="15.75">
      <c r="A7523" s="7"/>
      <c r="BR7523" s="4"/>
      <c r="BS7523" s="4"/>
      <c r="BT7523" s="3"/>
      <c r="BU7523" s="3"/>
    </row>
    <row r="7524" spans="1:73" ht="15.75">
      <c r="A7524" s="7"/>
      <c r="BR7524" s="4"/>
      <c r="BS7524" s="4"/>
      <c r="BT7524" s="3"/>
      <c r="BU7524" s="3"/>
    </row>
    <row r="7525" spans="1:73" ht="15.75">
      <c r="A7525" s="7"/>
      <c r="BR7525" s="4"/>
      <c r="BS7525" s="4"/>
      <c r="BT7525" s="3"/>
      <c r="BU7525" s="3"/>
    </row>
    <row r="7526" spans="1:73" ht="15.75">
      <c r="A7526" s="7"/>
      <c r="BR7526" s="4"/>
      <c r="BS7526" s="4"/>
      <c r="BT7526" s="3"/>
      <c r="BU7526" s="3"/>
    </row>
    <row r="7527" spans="1:73" ht="15.75">
      <c r="A7527" s="7"/>
      <c r="BR7527" s="4"/>
      <c r="BS7527" s="4"/>
      <c r="BT7527" s="3"/>
      <c r="BU7527" s="3"/>
    </row>
    <row r="7528" spans="1:73" ht="15.75">
      <c r="A7528" s="7"/>
      <c r="BR7528" s="4"/>
      <c r="BS7528" s="4"/>
      <c r="BT7528" s="3"/>
      <c r="BU7528" s="3"/>
    </row>
    <row r="7529" spans="1:73" ht="15.75">
      <c r="A7529" s="7"/>
      <c r="BR7529" s="4"/>
      <c r="BS7529" s="4"/>
      <c r="BT7529" s="3"/>
      <c r="BU7529" s="3"/>
    </row>
    <row r="7530" spans="1:73" ht="15.75">
      <c r="A7530" s="7"/>
      <c r="BR7530" s="4"/>
      <c r="BS7530" s="4"/>
      <c r="BT7530" s="3"/>
      <c r="BU7530" s="3"/>
    </row>
    <row r="7531" spans="1:73" ht="15.75">
      <c r="A7531" s="7"/>
      <c r="BR7531" s="4"/>
      <c r="BS7531" s="4"/>
      <c r="BT7531" s="3"/>
      <c r="BU7531" s="3"/>
    </row>
    <row r="7532" spans="1:73" ht="15.75">
      <c r="A7532" s="7"/>
      <c r="BR7532" s="4"/>
      <c r="BS7532" s="4"/>
      <c r="BT7532" s="3"/>
      <c r="BU7532" s="3"/>
    </row>
    <row r="7533" spans="1:73" ht="15.75">
      <c r="A7533" s="7"/>
      <c r="BR7533" s="4"/>
      <c r="BS7533" s="4"/>
      <c r="BT7533" s="3"/>
      <c r="BU7533" s="3"/>
    </row>
    <row r="7534" spans="1:73" ht="15.75">
      <c r="A7534" s="7"/>
      <c r="BR7534" s="4"/>
      <c r="BS7534" s="4"/>
      <c r="BT7534" s="3"/>
      <c r="BU7534" s="3"/>
    </row>
    <row r="7535" spans="1:73" ht="15.75">
      <c r="A7535" s="7"/>
      <c r="BR7535" s="4"/>
      <c r="BS7535" s="4"/>
      <c r="BT7535" s="3"/>
      <c r="BU7535" s="3"/>
    </row>
    <row r="7536" spans="1:73" ht="15.75">
      <c r="A7536" s="7"/>
      <c r="BR7536" s="4"/>
      <c r="BS7536" s="4"/>
      <c r="BT7536" s="3"/>
      <c r="BU7536" s="3"/>
    </row>
    <row r="7537" spans="1:73" ht="15.75">
      <c r="A7537" s="7"/>
      <c r="BR7537" s="4"/>
      <c r="BS7537" s="4"/>
      <c r="BT7537" s="3"/>
      <c r="BU7537" s="3"/>
    </row>
    <row r="7538" spans="1:73" ht="15.75">
      <c r="A7538" s="7"/>
      <c r="BR7538" s="4"/>
      <c r="BS7538" s="4"/>
      <c r="BT7538" s="3"/>
      <c r="BU7538" s="3"/>
    </row>
    <row r="7539" spans="1:73" ht="15.75">
      <c r="A7539" s="7"/>
      <c r="BR7539" s="4"/>
      <c r="BS7539" s="4"/>
      <c r="BT7539" s="3"/>
      <c r="BU7539" s="3"/>
    </row>
    <row r="7540" spans="1:73" ht="15.75">
      <c r="A7540" s="7"/>
      <c r="BR7540" s="4"/>
      <c r="BS7540" s="4"/>
      <c r="BT7540" s="3"/>
      <c r="BU7540" s="3"/>
    </row>
    <row r="7541" spans="1:73" ht="15.75">
      <c r="A7541" s="7"/>
      <c r="BR7541" s="4"/>
      <c r="BS7541" s="4"/>
      <c r="BT7541" s="3"/>
      <c r="BU7541" s="3"/>
    </row>
    <row r="7542" spans="1:73" ht="15.75">
      <c r="A7542" s="7"/>
      <c r="BR7542" s="4"/>
      <c r="BS7542" s="4"/>
      <c r="BT7542" s="3"/>
      <c r="BU7542" s="3"/>
    </row>
    <row r="7543" spans="1:73" ht="15.75">
      <c r="A7543" s="7"/>
      <c r="BR7543" s="4"/>
      <c r="BS7543" s="4"/>
      <c r="BT7543" s="3"/>
      <c r="BU7543" s="3"/>
    </row>
    <row r="7544" spans="1:73" ht="15.75">
      <c r="A7544" s="7"/>
      <c r="BR7544" s="4"/>
      <c r="BS7544" s="4"/>
      <c r="BT7544" s="3"/>
      <c r="BU7544" s="3"/>
    </row>
    <row r="7545" spans="1:73" ht="15.75">
      <c r="A7545" s="7"/>
      <c r="BR7545" s="4"/>
      <c r="BS7545" s="4"/>
      <c r="BT7545" s="3"/>
      <c r="BU7545" s="3"/>
    </row>
    <row r="7546" spans="1:73" ht="15.75">
      <c r="A7546" s="7"/>
      <c r="BR7546" s="4"/>
      <c r="BS7546" s="4"/>
      <c r="BT7546" s="3"/>
      <c r="BU7546" s="3"/>
    </row>
    <row r="7547" spans="1:73" ht="15.75">
      <c r="A7547" s="7"/>
      <c r="BR7547" s="4"/>
      <c r="BS7547" s="4"/>
      <c r="BT7547" s="3"/>
      <c r="BU7547" s="3"/>
    </row>
    <row r="7548" spans="1:73" ht="15.75">
      <c r="A7548" s="7"/>
      <c r="BR7548" s="4"/>
      <c r="BS7548" s="4"/>
      <c r="BT7548" s="3"/>
      <c r="BU7548" s="3"/>
    </row>
    <row r="7549" spans="1:73" ht="15.75">
      <c r="A7549" s="7"/>
      <c r="BR7549" s="4"/>
      <c r="BS7549" s="4"/>
      <c r="BT7549" s="3"/>
      <c r="BU7549" s="3"/>
    </row>
    <row r="7550" spans="1:73" ht="15.75">
      <c r="A7550" s="7"/>
      <c r="BR7550" s="4"/>
      <c r="BS7550" s="4"/>
      <c r="BT7550" s="3"/>
      <c r="BU7550" s="3"/>
    </row>
    <row r="7551" spans="1:73" ht="15.75">
      <c r="A7551" s="7"/>
      <c r="BR7551" s="4"/>
      <c r="BS7551" s="4"/>
      <c r="BT7551" s="3"/>
      <c r="BU7551" s="3"/>
    </row>
    <row r="7552" spans="1:73" ht="15.75">
      <c r="A7552" s="7"/>
      <c r="BR7552" s="4"/>
      <c r="BS7552" s="4"/>
      <c r="BT7552" s="3"/>
      <c r="BU7552" s="3"/>
    </row>
    <row r="7553" spans="1:73" ht="15.75">
      <c r="A7553" s="7"/>
      <c r="BR7553" s="4"/>
      <c r="BS7553" s="4"/>
      <c r="BT7553" s="3"/>
      <c r="BU7553" s="3"/>
    </row>
    <row r="7554" spans="1:73" ht="15.75">
      <c r="A7554" s="7"/>
      <c r="BR7554" s="4"/>
      <c r="BS7554" s="4"/>
      <c r="BT7554" s="3"/>
      <c r="BU7554" s="3"/>
    </row>
    <row r="7555" spans="1:73" ht="15.75">
      <c r="A7555" s="7"/>
      <c r="BR7555" s="4"/>
      <c r="BS7555" s="4"/>
      <c r="BT7555" s="3"/>
      <c r="BU7555" s="3"/>
    </row>
    <row r="7556" spans="1:73" ht="15.75">
      <c r="A7556" s="7"/>
      <c r="BR7556" s="4"/>
      <c r="BS7556" s="4"/>
      <c r="BT7556" s="3"/>
      <c r="BU7556" s="3"/>
    </row>
    <row r="7557" spans="1:73" ht="15.75">
      <c r="A7557" s="7"/>
      <c r="BR7557" s="4"/>
      <c r="BS7557" s="4"/>
      <c r="BT7557" s="3"/>
      <c r="BU7557" s="3"/>
    </row>
    <row r="7558" spans="1:73" ht="15.75">
      <c r="A7558" s="7"/>
      <c r="BR7558" s="4"/>
      <c r="BS7558" s="4"/>
      <c r="BT7558" s="3"/>
      <c r="BU7558" s="3"/>
    </row>
    <row r="7559" spans="1:73" ht="15.75">
      <c r="A7559" s="7"/>
      <c r="BR7559" s="4"/>
      <c r="BS7559" s="4"/>
      <c r="BT7559" s="3"/>
      <c r="BU7559" s="3"/>
    </row>
    <row r="7560" spans="1:73" ht="15.75">
      <c r="A7560" s="7"/>
      <c r="BR7560" s="4"/>
      <c r="BS7560" s="4"/>
      <c r="BT7560" s="3"/>
      <c r="BU7560" s="3"/>
    </row>
    <row r="7561" spans="1:73" ht="15.75">
      <c r="A7561" s="7"/>
      <c r="BR7561" s="4"/>
      <c r="BS7561" s="4"/>
      <c r="BT7561" s="3"/>
      <c r="BU7561" s="3"/>
    </row>
    <row r="7562" spans="1:73" ht="15.75">
      <c r="A7562" s="7"/>
      <c r="BR7562" s="4"/>
      <c r="BS7562" s="4"/>
      <c r="BT7562" s="3"/>
      <c r="BU7562" s="3"/>
    </row>
    <row r="7563" spans="1:73" ht="15.75">
      <c r="A7563" s="7"/>
      <c r="BR7563" s="4"/>
      <c r="BS7563" s="4"/>
      <c r="BT7563" s="3"/>
      <c r="BU7563" s="3"/>
    </row>
    <row r="7564" spans="1:73" ht="15.75">
      <c r="A7564" s="7"/>
      <c r="BR7564" s="4"/>
      <c r="BS7564" s="4"/>
      <c r="BT7564" s="3"/>
      <c r="BU7564" s="3"/>
    </row>
    <row r="7565" spans="1:73" ht="15.75">
      <c r="A7565" s="7"/>
      <c r="BR7565" s="4"/>
      <c r="BS7565" s="4"/>
      <c r="BT7565" s="3"/>
      <c r="BU7565" s="3"/>
    </row>
    <row r="7566" spans="1:73" ht="15.75">
      <c r="A7566" s="7"/>
      <c r="BR7566" s="4"/>
      <c r="BS7566" s="4"/>
      <c r="BT7566" s="3"/>
      <c r="BU7566" s="3"/>
    </row>
    <row r="7567" spans="1:73" ht="15.75">
      <c r="A7567" s="7"/>
      <c r="BR7567" s="4"/>
      <c r="BS7567" s="4"/>
      <c r="BT7567" s="3"/>
      <c r="BU7567" s="3"/>
    </row>
    <row r="7568" spans="1:73" ht="15.75">
      <c r="A7568" s="7"/>
      <c r="BR7568" s="4"/>
      <c r="BS7568" s="4"/>
      <c r="BT7568" s="3"/>
      <c r="BU7568" s="3"/>
    </row>
    <row r="7569" spans="1:73" ht="15.75">
      <c r="A7569" s="7"/>
      <c r="BR7569" s="4"/>
      <c r="BS7569" s="4"/>
      <c r="BT7569" s="3"/>
      <c r="BU7569" s="3"/>
    </row>
    <row r="7570" spans="1:73" ht="15.75">
      <c r="A7570" s="7"/>
      <c r="BR7570" s="4"/>
      <c r="BS7570" s="4"/>
      <c r="BT7570" s="3"/>
      <c r="BU7570" s="3"/>
    </row>
    <row r="7571" spans="1:73" ht="15.75">
      <c r="A7571" s="7"/>
      <c r="BR7571" s="4"/>
      <c r="BS7571" s="4"/>
      <c r="BT7571" s="3"/>
      <c r="BU7571" s="3"/>
    </row>
    <row r="7572" spans="1:73" ht="15.75">
      <c r="A7572" s="7"/>
      <c r="BR7572" s="4"/>
      <c r="BS7572" s="4"/>
      <c r="BT7572" s="3"/>
      <c r="BU7572" s="3"/>
    </row>
    <row r="7573" spans="1:73" ht="15.75">
      <c r="A7573" s="7"/>
      <c r="BR7573" s="4"/>
      <c r="BS7573" s="4"/>
      <c r="BT7573" s="3"/>
      <c r="BU7573" s="3"/>
    </row>
    <row r="7574" spans="1:73" ht="15.75">
      <c r="A7574" s="7"/>
      <c r="BR7574" s="4"/>
      <c r="BS7574" s="4"/>
      <c r="BT7574" s="3"/>
      <c r="BU7574" s="3"/>
    </row>
    <row r="7575" spans="1:73" ht="15.75">
      <c r="A7575" s="7"/>
      <c r="BR7575" s="4"/>
      <c r="BS7575" s="4"/>
      <c r="BT7575" s="3"/>
      <c r="BU7575" s="3"/>
    </row>
    <row r="7576" spans="1:73" ht="15.75">
      <c r="A7576" s="7"/>
      <c r="BR7576" s="4"/>
      <c r="BS7576" s="4"/>
      <c r="BT7576" s="3"/>
      <c r="BU7576" s="3"/>
    </row>
    <row r="7577" spans="1:73" ht="15.75">
      <c r="A7577" s="7"/>
      <c r="BR7577" s="4"/>
      <c r="BS7577" s="4"/>
      <c r="BT7577" s="3"/>
      <c r="BU7577" s="3"/>
    </row>
    <row r="7578" spans="1:73" ht="15.75">
      <c r="A7578" s="7"/>
      <c r="BR7578" s="4"/>
      <c r="BS7578" s="4"/>
      <c r="BT7578" s="3"/>
      <c r="BU7578" s="3"/>
    </row>
    <row r="7579" spans="1:73" ht="15.75">
      <c r="A7579" s="7"/>
      <c r="BR7579" s="4"/>
      <c r="BS7579" s="4"/>
      <c r="BT7579" s="3"/>
      <c r="BU7579" s="3"/>
    </row>
    <row r="7580" spans="1:73" ht="15.75">
      <c r="A7580" s="7"/>
      <c r="BR7580" s="4"/>
      <c r="BS7580" s="4"/>
      <c r="BT7580" s="3"/>
      <c r="BU7580" s="3"/>
    </row>
    <row r="7581" spans="1:73" ht="15.75">
      <c r="A7581" s="7"/>
      <c r="BR7581" s="4"/>
      <c r="BS7581" s="4"/>
      <c r="BT7581" s="3"/>
      <c r="BU7581" s="3"/>
    </row>
    <row r="7582" spans="1:73" ht="15.75">
      <c r="A7582" s="7"/>
      <c r="BR7582" s="4"/>
      <c r="BS7582" s="4"/>
      <c r="BT7582" s="3"/>
      <c r="BU7582" s="3"/>
    </row>
    <row r="7583" spans="1:73" ht="15.75">
      <c r="A7583" s="7"/>
      <c r="BR7583" s="4"/>
      <c r="BS7583" s="4"/>
      <c r="BT7583" s="3"/>
      <c r="BU7583" s="3"/>
    </row>
    <row r="7584" spans="1:73" ht="15.75">
      <c r="A7584" s="7"/>
      <c r="BR7584" s="4"/>
      <c r="BS7584" s="4"/>
      <c r="BT7584" s="3"/>
      <c r="BU7584" s="3"/>
    </row>
    <row r="7585" spans="1:73" ht="15.75">
      <c r="A7585" s="7"/>
      <c r="BR7585" s="4"/>
      <c r="BS7585" s="4"/>
      <c r="BT7585" s="3"/>
      <c r="BU7585" s="3"/>
    </row>
    <row r="7586" spans="1:73" ht="15.75">
      <c r="A7586" s="7"/>
      <c r="BR7586" s="4"/>
      <c r="BS7586" s="4"/>
      <c r="BT7586" s="3"/>
      <c r="BU7586" s="3"/>
    </row>
    <row r="7587" spans="1:73" ht="15.75">
      <c r="A7587" s="7"/>
      <c r="BR7587" s="4"/>
      <c r="BS7587" s="4"/>
      <c r="BT7587" s="3"/>
      <c r="BU7587" s="3"/>
    </row>
    <row r="7588" spans="1:73" ht="15.75">
      <c r="A7588" s="7"/>
      <c r="BR7588" s="4"/>
      <c r="BS7588" s="4"/>
      <c r="BT7588" s="3"/>
      <c r="BU7588" s="3"/>
    </row>
    <row r="7589" spans="1:73" ht="15.75">
      <c r="A7589" s="7"/>
      <c r="BR7589" s="4"/>
      <c r="BS7589" s="4"/>
      <c r="BT7589" s="3"/>
      <c r="BU7589" s="3"/>
    </row>
    <row r="7590" spans="1:73" ht="15.75">
      <c r="A7590" s="7"/>
      <c r="BR7590" s="4"/>
      <c r="BS7590" s="4"/>
      <c r="BT7590" s="3"/>
      <c r="BU7590" s="3"/>
    </row>
    <row r="7591" spans="1:73" ht="15.75">
      <c r="A7591" s="7"/>
      <c r="BR7591" s="4"/>
      <c r="BS7591" s="4"/>
      <c r="BT7591" s="3"/>
      <c r="BU7591" s="3"/>
    </row>
    <row r="7592" spans="1:73" ht="15.75">
      <c r="A7592" s="7"/>
      <c r="BR7592" s="4"/>
      <c r="BS7592" s="4"/>
      <c r="BT7592" s="3"/>
      <c r="BU7592" s="3"/>
    </row>
    <row r="7593" spans="1:73" ht="15.75">
      <c r="A7593" s="7"/>
      <c r="BR7593" s="4"/>
      <c r="BS7593" s="4"/>
      <c r="BT7593" s="3"/>
      <c r="BU7593" s="3"/>
    </row>
    <row r="7594" spans="1:73" ht="15.75">
      <c r="A7594" s="7"/>
      <c r="BR7594" s="4"/>
      <c r="BS7594" s="4"/>
      <c r="BT7594" s="3"/>
      <c r="BU7594" s="3"/>
    </row>
    <row r="7595" spans="1:73" ht="15.75">
      <c r="A7595" s="7"/>
      <c r="BR7595" s="4"/>
      <c r="BS7595" s="4"/>
      <c r="BT7595" s="3"/>
      <c r="BU7595" s="3"/>
    </row>
    <row r="7596" spans="1:73" ht="15.75">
      <c r="A7596" s="7"/>
      <c r="BR7596" s="4"/>
      <c r="BS7596" s="4"/>
      <c r="BT7596" s="3"/>
      <c r="BU7596" s="3"/>
    </row>
    <row r="7597" spans="1:73" ht="15.75">
      <c r="A7597" s="7"/>
      <c r="BR7597" s="4"/>
      <c r="BS7597" s="4"/>
      <c r="BT7597" s="3"/>
      <c r="BU7597" s="3"/>
    </row>
    <row r="7598" spans="1:73" ht="15.75">
      <c r="A7598" s="7"/>
      <c r="BR7598" s="4"/>
      <c r="BS7598" s="4"/>
      <c r="BT7598" s="3"/>
      <c r="BU7598" s="3"/>
    </row>
    <row r="7599" spans="1:73" ht="15.75">
      <c r="A7599" s="7"/>
      <c r="BR7599" s="4"/>
      <c r="BS7599" s="4"/>
      <c r="BT7599" s="3"/>
      <c r="BU7599" s="3"/>
    </row>
    <row r="7600" spans="1:73" ht="15.75">
      <c r="A7600" s="7"/>
      <c r="BR7600" s="4"/>
      <c r="BS7600" s="4"/>
      <c r="BT7600" s="3"/>
      <c r="BU7600" s="3"/>
    </row>
    <row r="7601" spans="1:73" ht="15.75">
      <c r="A7601" s="7"/>
      <c r="BR7601" s="4"/>
      <c r="BS7601" s="4"/>
      <c r="BT7601" s="3"/>
      <c r="BU7601" s="3"/>
    </row>
    <row r="7602" spans="1:73" ht="15.75">
      <c r="A7602" s="7"/>
      <c r="BR7602" s="4"/>
      <c r="BS7602" s="4"/>
      <c r="BT7602" s="3"/>
      <c r="BU7602" s="3"/>
    </row>
    <row r="7603" spans="1:73" ht="15.75">
      <c r="A7603" s="7"/>
      <c r="BR7603" s="4"/>
      <c r="BS7603" s="4"/>
      <c r="BT7603" s="3"/>
      <c r="BU7603" s="3"/>
    </row>
    <row r="7604" spans="1:73" ht="15.75">
      <c r="A7604" s="7"/>
      <c r="BR7604" s="4"/>
      <c r="BS7604" s="4"/>
      <c r="BT7604" s="3"/>
      <c r="BU7604" s="3"/>
    </row>
    <row r="7605" spans="1:73" ht="15.75">
      <c r="A7605" s="7"/>
      <c r="BR7605" s="4"/>
      <c r="BS7605" s="4"/>
      <c r="BT7605" s="3"/>
      <c r="BU7605" s="3"/>
    </row>
    <row r="7606" spans="1:73" ht="15.75">
      <c r="A7606" s="7"/>
      <c r="BR7606" s="4"/>
      <c r="BS7606" s="4"/>
      <c r="BT7606" s="3"/>
      <c r="BU7606" s="3"/>
    </row>
    <row r="7607" spans="1:73" ht="15.75">
      <c r="A7607" s="7"/>
      <c r="BR7607" s="4"/>
      <c r="BS7607" s="4"/>
      <c r="BT7607" s="3"/>
      <c r="BU7607" s="3"/>
    </row>
    <row r="7608" spans="1:73" ht="15.75">
      <c r="A7608" s="7"/>
      <c r="BR7608" s="4"/>
      <c r="BS7608" s="4"/>
      <c r="BT7608" s="3"/>
      <c r="BU7608" s="3"/>
    </row>
    <row r="7609" spans="1:73" ht="15.75">
      <c r="A7609" s="7"/>
      <c r="BR7609" s="4"/>
      <c r="BS7609" s="4"/>
      <c r="BT7609" s="3"/>
      <c r="BU7609" s="3"/>
    </row>
    <row r="7610" spans="1:73" ht="15.75">
      <c r="A7610" s="7"/>
      <c r="BR7610" s="4"/>
      <c r="BS7610" s="4"/>
      <c r="BT7610" s="3"/>
      <c r="BU7610" s="3"/>
    </row>
    <row r="7611" spans="1:73" ht="15.75">
      <c r="A7611" s="7"/>
      <c r="BR7611" s="4"/>
      <c r="BS7611" s="4"/>
      <c r="BT7611" s="3"/>
      <c r="BU7611" s="3"/>
    </row>
    <row r="7612" spans="1:73" ht="15.75">
      <c r="A7612" s="7"/>
      <c r="BR7612" s="4"/>
      <c r="BS7612" s="4"/>
      <c r="BT7612" s="3"/>
      <c r="BU7612" s="3"/>
    </row>
    <row r="7613" spans="1:73" ht="15.75">
      <c r="A7613" s="7"/>
      <c r="BR7613" s="4"/>
      <c r="BS7613" s="4"/>
      <c r="BT7613" s="3"/>
      <c r="BU7613" s="3"/>
    </row>
    <row r="7614" spans="1:73" ht="15.75">
      <c r="A7614" s="7"/>
      <c r="BR7614" s="4"/>
      <c r="BS7614" s="4"/>
      <c r="BT7614" s="3"/>
      <c r="BU7614" s="3"/>
    </row>
    <row r="7615" spans="1:73" ht="15.75">
      <c r="A7615" s="7"/>
      <c r="BR7615" s="4"/>
      <c r="BS7615" s="4"/>
      <c r="BT7615" s="3"/>
      <c r="BU7615" s="3"/>
    </row>
    <row r="7616" spans="1:73" ht="15.75">
      <c r="A7616" s="7"/>
      <c r="BR7616" s="4"/>
      <c r="BS7616" s="4"/>
      <c r="BT7616" s="3"/>
      <c r="BU7616" s="3"/>
    </row>
    <row r="7617" spans="1:73" ht="15.75">
      <c r="A7617" s="7"/>
      <c r="BR7617" s="4"/>
      <c r="BS7617" s="4"/>
      <c r="BT7617" s="3"/>
      <c r="BU7617" s="3"/>
    </row>
    <row r="7618" spans="1:73" ht="15.75">
      <c r="A7618" s="7"/>
      <c r="BR7618" s="4"/>
      <c r="BS7618" s="4"/>
      <c r="BT7618" s="3"/>
      <c r="BU7618" s="3"/>
    </row>
    <row r="7619" spans="1:73" ht="15.75">
      <c r="A7619" s="7"/>
      <c r="BR7619" s="4"/>
      <c r="BS7619" s="4"/>
      <c r="BT7619" s="3"/>
      <c r="BU7619" s="3"/>
    </row>
    <row r="7620" spans="1:73" ht="15.75">
      <c r="A7620" s="7"/>
      <c r="BR7620" s="4"/>
      <c r="BS7620" s="4"/>
      <c r="BT7620" s="3"/>
      <c r="BU7620" s="3"/>
    </row>
    <row r="7621" spans="1:73" ht="15.75">
      <c r="A7621" s="7"/>
      <c r="BR7621" s="4"/>
      <c r="BS7621" s="4"/>
      <c r="BT7621" s="3"/>
      <c r="BU7621" s="3"/>
    </row>
    <row r="7622" spans="1:73" ht="15.75">
      <c r="A7622" s="7"/>
      <c r="BR7622" s="4"/>
      <c r="BS7622" s="4"/>
      <c r="BT7622" s="3"/>
      <c r="BU7622" s="3"/>
    </row>
    <row r="7623" spans="1:73" ht="15.75">
      <c r="A7623" s="7"/>
      <c r="BR7623" s="4"/>
      <c r="BS7623" s="4"/>
      <c r="BT7623" s="3"/>
      <c r="BU7623" s="3"/>
    </row>
    <row r="7624" spans="1:73" ht="15.75">
      <c r="A7624" s="7"/>
      <c r="BR7624" s="4"/>
      <c r="BS7624" s="4"/>
      <c r="BT7624" s="3"/>
      <c r="BU7624" s="3"/>
    </row>
    <row r="7625" spans="1:73" ht="15.75">
      <c r="A7625" s="7"/>
      <c r="BR7625" s="4"/>
      <c r="BS7625" s="4"/>
      <c r="BT7625" s="3"/>
      <c r="BU7625" s="3"/>
    </row>
    <row r="7626" spans="1:73" ht="15.75">
      <c r="A7626" s="7"/>
      <c r="BR7626" s="4"/>
      <c r="BS7626" s="4"/>
      <c r="BT7626" s="3"/>
      <c r="BU7626" s="3"/>
    </row>
    <row r="7627" spans="1:73" ht="15.75">
      <c r="A7627" s="7"/>
      <c r="BR7627" s="4"/>
      <c r="BS7627" s="4"/>
      <c r="BT7627" s="3"/>
      <c r="BU7627" s="3"/>
    </row>
    <row r="7628" spans="1:73" ht="15.75">
      <c r="A7628" s="7"/>
      <c r="BR7628" s="4"/>
      <c r="BS7628" s="4"/>
      <c r="BT7628" s="3"/>
      <c r="BU7628" s="3"/>
    </row>
    <row r="7629" spans="1:73" ht="15.75">
      <c r="A7629" s="7"/>
      <c r="BR7629" s="4"/>
      <c r="BS7629" s="4"/>
      <c r="BT7629" s="3"/>
      <c r="BU7629" s="3"/>
    </row>
    <row r="7630" spans="1:73" ht="15.75">
      <c r="A7630" s="7"/>
      <c r="BR7630" s="4"/>
      <c r="BS7630" s="4"/>
      <c r="BT7630" s="3"/>
      <c r="BU7630" s="3"/>
    </row>
    <row r="7631" spans="1:73" ht="15.75">
      <c r="A7631" s="7"/>
      <c r="BR7631" s="4"/>
      <c r="BS7631" s="4"/>
      <c r="BT7631" s="3"/>
      <c r="BU7631" s="3"/>
    </row>
    <row r="7632" spans="1:73" ht="15.75">
      <c r="A7632" s="7"/>
      <c r="BR7632" s="4"/>
      <c r="BS7632" s="4"/>
      <c r="BT7632" s="3"/>
      <c r="BU7632" s="3"/>
    </row>
    <row r="7633" spans="1:73" ht="15.75">
      <c r="A7633" s="7"/>
      <c r="BR7633" s="4"/>
      <c r="BS7633" s="4"/>
      <c r="BT7633" s="3"/>
      <c r="BU7633" s="3"/>
    </row>
    <row r="7634" spans="1:73" ht="15.75">
      <c r="A7634" s="7"/>
      <c r="BR7634" s="4"/>
      <c r="BS7634" s="4"/>
      <c r="BT7634" s="3"/>
      <c r="BU7634" s="3"/>
    </row>
    <row r="7635" spans="1:73" ht="15.75">
      <c r="A7635" s="7"/>
      <c r="BR7635" s="4"/>
      <c r="BS7635" s="4"/>
      <c r="BT7635" s="3"/>
      <c r="BU7635" s="3"/>
    </row>
    <row r="7636" spans="1:73" ht="15.75">
      <c r="A7636" s="7"/>
      <c r="BR7636" s="4"/>
      <c r="BS7636" s="4"/>
      <c r="BT7636" s="3"/>
      <c r="BU7636" s="3"/>
    </row>
    <row r="7637" spans="1:73" ht="15.75">
      <c r="A7637" s="7"/>
      <c r="BR7637" s="4"/>
      <c r="BS7637" s="4"/>
      <c r="BT7637" s="3"/>
      <c r="BU7637" s="3"/>
    </row>
    <row r="7638" spans="1:73" ht="15.75">
      <c r="A7638" s="7"/>
      <c r="BR7638" s="4"/>
      <c r="BS7638" s="4"/>
      <c r="BT7638" s="3"/>
      <c r="BU7638" s="3"/>
    </row>
    <row r="7639" spans="1:73" ht="15.75">
      <c r="A7639" s="7"/>
      <c r="BR7639" s="4"/>
      <c r="BS7639" s="4"/>
      <c r="BT7639" s="3"/>
      <c r="BU7639" s="3"/>
    </row>
    <row r="7640" spans="1:73" ht="15.75">
      <c r="A7640" s="7"/>
      <c r="BR7640" s="4"/>
      <c r="BS7640" s="4"/>
      <c r="BT7640" s="3"/>
      <c r="BU7640" s="3"/>
    </row>
    <row r="7641" spans="1:73" ht="15.75">
      <c r="A7641" s="7"/>
      <c r="BR7641" s="4"/>
      <c r="BS7641" s="4"/>
      <c r="BT7641" s="3"/>
      <c r="BU7641" s="3"/>
    </row>
    <row r="7642" spans="1:73" ht="15.75">
      <c r="A7642" s="7"/>
      <c r="BR7642" s="4"/>
      <c r="BS7642" s="4"/>
      <c r="BT7642" s="3"/>
      <c r="BU7642" s="3"/>
    </row>
    <row r="7643" spans="1:73" ht="15.75">
      <c r="A7643" s="7"/>
      <c r="BR7643" s="4"/>
      <c r="BS7643" s="4"/>
      <c r="BT7643" s="3"/>
      <c r="BU7643" s="3"/>
    </row>
    <row r="7644" spans="1:73" ht="15.75">
      <c r="A7644" s="7"/>
      <c r="BR7644" s="4"/>
      <c r="BS7644" s="4"/>
      <c r="BT7644" s="3"/>
      <c r="BU7644" s="3"/>
    </row>
    <row r="7645" spans="1:73" ht="15.75">
      <c r="A7645" s="7"/>
      <c r="BR7645" s="4"/>
      <c r="BS7645" s="4"/>
      <c r="BT7645" s="3"/>
      <c r="BU7645" s="3"/>
    </row>
    <row r="7646" spans="1:73" ht="15.75">
      <c r="A7646" s="7"/>
      <c r="BR7646" s="4"/>
      <c r="BS7646" s="4"/>
      <c r="BT7646" s="3"/>
      <c r="BU7646" s="3"/>
    </row>
    <row r="7647" spans="1:73" ht="15.75">
      <c r="A7647" s="7"/>
      <c r="BR7647" s="4"/>
      <c r="BS7647" s="4"/>
      <c r="BT7647" s="3"/>
      <c r="BU7647" s="3"/>
    </row>
    <row r="7648" spans="1:73" ht="15.75">
      <c r="A7648" s="7"/>
      <c r="BR7648" s="4"/>
      <c r="BS7648" s="4"/>
      <c r="BT7648" s="3"/>
      <c r="BU7648" s="3"/>
    </row>
    <row r="7649" spans="1:73" ht="15.75">
      <c r="A7649" s="7"/>
      <c r="BR7649" s="4"/>
      <c r="BS7649" s="4"/>
      <c r="BT7649" s="3"/>
      <c r="BU7649" s="3"/>
    </row>
    <row r="7650" spans="1:73" ht="15.75">
      <c r="A7650" s="7"/>
      <c r="BR7650" s="4"/>
      <c r="BS7650" s="4"/>
      <c r="BT7650" s="3"/>
      <c r="BU7650" s="3"/>
    </row>
    <row r="7651" spans="1:73" ht="15.75">
      <c r="A7651" s="7"/>
      <c r="BR7651" s="4"/>
      <c r="BS7651" s="4"/>
      <c r="BT7651" s="3"/>
      <c r="BU7651" s="3"/>
    </row>
    <row r="7652" spans="1:73" ht="15.75">
      <c r="A7652" s="7"/>
      <c r="BR7652" s="4"/>
      <c r="BS7652" s="4"/>
      <c r="BT7652" s="3"/>
      <c r="BU7652" s="3"/>
    </row>
    <row r="7653" spans="1:73" ht="15.75">
      <c r="A7653" s="7"/>
      <c r="BR7653" s="4"/>
      <c r="BS7653" s="4"/>
      <c r="BT7653" s="3"/>
      <c r="BU7653" s="3"/>
    </row>
    <row r="7654" spans="1:73" ht="15.75">
      <c r="A7654" s="7"/>
      <c r="BR7654" s="4"/>
      <c r="BS7654" s="4"/>
      <c r="BT7654" s="3"/>
      <c r="BU7654" s="3"/>
    </row>
    <row r="7655" spans="1:73" ht="15.75">
      <c r="A7655" s="7"/>
      <c r="BR7655" s="4"/>
      <c r="BS7655" s="4"/>
      <c r="BT7655" s="3"/>
      <c r="BU7655" s="3"/>
    </row>
    <row r="7656" spans="1:73" ht="15.75">
      <c r="A7656" s="7"/>
      <c r="BR7656" s="4"/>
      <c r="BS7656" s="4"/>
      <c r="BT7656" s="3"/>
      <c r="BU7656" s="3"/>
    </row>
    <row r="7657" spans="1:73" ht="15.75">
      <c r="A7657" s="7"/>
      <c r="BR7657" s="4"/>
      <c r="BS7657" s="4"/>
      <c r="BT7657" s="3"/>
      <c r="BU7657" s="3"/>
    </row>
    <row r="7658" spans="1:73" ht="15.75">
      <c r="A7658" s="7"/>
      <c r="BR7658" s="4"/>
      <c r="BS7658" s="4"/>
      <c r="BT7658" s="3"/>
      <c r="BU7658" s="3"/>
    </row>
    <row r="7659" spans="1:73" ht="15.75">
      <c r="A7659" s="7"/>
      <c r="BR7659" s="4"/>
      <c r="BS7659" s="4"/>
      <c r="BT7659" s="3"/>
      <c r="BU7659" s="3"/>
    </row>
    <row r="7660" spans="1:73" ht="15.75">
      <c r="A7660" s="7"/>
      <c r="BR7660" s="4"/>
      <c r="BS7660" s="4"/>
      <c r="BT7660" s="3"/>
      <c r="BU7660" s="3"/>
    </row>
    <row r="7661" spans="1:73" ht="15.75">
      <c r="A7661" s="7"/>
      <c r="BR7661" s="4"/>
      <c r="BS7661" s="4"/>
      <c r="BT7661" s="3"/>
      <c r="BU7661" s="3"/>
    </row>
    <row r="7662" spans="1:73" ht="15.75">
      <c r="A7662" s="7"/>
      <c r="BR7662" s="4"/>
      <c r="BS7662" s="4"/>
      <c r="BT7662" s="3"/>
      <c r="BU7662" s="3"/>
    </row>
    <row r="7663" spans="1:73" ht="15.75">
      <c r="A7663" s="7"/>
      <c r="BR7663" s="4"/>
      <c r="BS7663" s="4"/>
      <c r="BT7663" s="3"/>
      <c r="BU7663" s="3"/>
    </row>
    <row r="7664" spans="1:73" ht="15.75">
      <c r="A7664" s="7"/>
      <c r="BR7664" s="4"/>
      <c r="BS7664" s="4"/>
      <c r="BT7664" s="3"/>
      <c r="BU7664" s="3"/>
    </row>
    <row r="7665" spans="1:73" ht="15.75">
      <c r="A7665" s="7"/>
      <c r="BR7665" s="4"/>
      <c r="BS7665" s="4"/>
      <c r="BT7665" s="3"/>
      <c r="BU7665" s="3"/>
    </row>
    <row r="7666" spans="1:73" ht="15.75">
      <c r="A7666" s="7"/>
      <c r="BR7666" s="4"/>
      <c r="BS7666" s="4"/>
      <c r="BT7666" s="3"/>
      <c r="BU7666" s="3"/>
    </row>
    <row r="7667" spans="1:73" ht="15.75">
      <c r="A7667" s="7"/>
      <c r="BR7667" s="4"/>
      <c r="BS7667" s="4"/>
      <c r="BT7667" s="3"/>
      <c r="BU7667" s="3"/>
    </row>
    <row r="7668" spans="1:73" ht="15.75">
      <c r="A7668" s="7"/>
      <c r="BR7668" s="4"/>
      <c r="BS7668" s="4"/>
      <c r="BT7668" s="3"/>
      <c r="BU7668" s="3"/>
    </row>
    <row r="7669" spans="1:73" ht="15.75">
      <c r="A7669" s="7"/>
      <c r="BR7669" s="4"/>
      <c r="BS7669" s="4"/>
      <c r="BT7669" s="3"/>
      <c r="BU7669" s="3"/>
    </row>
    <row r="7670" spans="1:73" ht="15.75">
      <c r="A7670" s="7"/>
      <c r="BR7670" s="4"/>
      <c r="BS7670" s="4"/>
      <c r="BT7670" s="3"/>
      <c r="BU7670" s="3"/>
    </row>
    <row r="7671" spans="1:73" ht="15.75">
      <c r="A7671" s="7"/>
      <c r="BR7671" s="4"/>
      <c r="BS7671" s="4"/>
      <c r="BT7671" s="3"/>
      <c r="BU7671" s="3"/>
    </row>
    <row r="7672" spans="1:73" ht="15.75">
      <c r="A7672" s="7"/>
      <c r="BR7672" s="4"/>
      <c r="BS7672" s="4"/>
      <c r="BT7672" s="3"/>
      <c r="BU7672" s="3"/>
    </row>
    <row r="7673" spans="1:73" ht="15.75">
      <c r="A7673" s="7"/>
      <c r="BR7673" s="4"/>
      <c r="BS7673" s="4"/>
      <c r="BT7673" s="3"/>
      <c r="BU7673" s="3"/>
    </row>
    <row r="7674" spans="1:73" ht="15.75">
      <c r="A7674" s="7"/>
      <c r="BR7674" s="4"/>
      <c r="BS7674" s="4"/>
      <c r="BT7674" s="3"/>
      <c r="BU7674" s="3"/>
    </row>
    <row r="7675" spans="1:73" ht="15.75">
      <c r="A7675" s="7"/>
      <c r="BR7675" s="4"/>
      <c r="BS7675" s="4"/>
      <c r="BT7675" s="3"/>
      <c r="BU7675" s="3"/>
    </row>
    <row r="7676" spans="1:73" ht="15.75">
      <c r="A7676" s="7"/>
      <c r="BR7676" s="4"/>
      <c r="BS7676" s="4"/>
      <c r="BT7676" s="3"/>
      <c r="BU7676" s="3"/>
    </row>
    <row r="7677" spans="1:73" ht="15.75">
      <c r="A7677" s="7"/>
      <c r="BR7677" s="4"/>
      <c r="BS7677" s="4"/>
      <c r="BT7677" s="3"/>
      <c r="BU7677" s="3"/>
    </row>
    <row r="7678" spans="1:73" ht="15.75">
      <c r="A7678" s="7"/>
      <c r="BR7678" s="4"/>
      <c r="BS7678" s="4"/>
      <c r="BT7678" s="3"/>
      <c r="BU7678" s="3"/>
    </row>
    <row r="7679" spans="1:73" ht="15.75">
      <c r="A7679" s="7"/>
      <c r="BR7679" s="4"/>
      <c r="BS7679" s="4"/>
      <c r="BT7679" s="3"/>
      <c r="BU7679" s="3"/>
    </row>
    <row r="7680" spans="1:73" ht="15.75">
      <c r="A7680" s="7"/>
      <c r="BR7680" s="4"/>
      <c r="BS7680" s="4"/>
      <c r="BT7680" s="3"/>
      <c r="BU7680" s="3"/>
    </row>
    <row r="7681" spans="1:73" ht="15.75">
      <c r="A7681" s="7"/>
      <c r="BR7681" s="4"/>
      <c r="BS7681" s="4"/>
      <c r="BT7681" s="3"/>
      <c r="BU7681" s="3"/>
    </row>
    <row r="7682" spans="1:73" ht="15.75">
      <c r="A7682" s="7"/>
      <c r="BR7682" s="4"/>
      <c r="BS7682" s="4"/>
      <c r="BT7682" s="3"/>
      <c r="BU7682" s="3"/>
    </row>
    <row r="7683" spans="1:73" ht="15.75">
      <c r="A7683" s="7"/>
      <c r="BR7683" s="4"/>
      <c r="BS7683" s="4"/>
      <c r="BT7683" s="3"/>
      <c r="BU7683" s="3"/>
    </row>
    <row r="7684" spans="1:73" ht="15.75">
      <c r="A7684" s="7"/>
      <c r="BR7684" s="4"/>
      <c r="BS7684" s="4"/>
      <c r="BT7684" s="3"/>
      <c r="BU7684" s="3"/>
    </row>
    <row r="7685" spans="1:73" ht="15.75">
      <c r="A7685" s="7"/>
      <c r="BR7685" s="4"/>
      <c r="BS7685" s="4"/>
      <c r="BT7685" s="3"/>
      <c r="BU7685" s="3"/>
    </row>
    <row r="7686" spans="1:73" ht="15.75">
      <c r="A7686" s="7"/>
      <c r="BR7686" s="4"/>
      <c r="BS7686" s="4"/>
      <c r="BT7686" s="3"/>
      <c r="BU7686" s="3"/>
    </row>
    <row r="7687" spans="1:73" ht="15.75">
      <c r="A7687" s="7"/>
      <c r="BR7687" s="4"/>
      <c r="BS7687" s="4"/>
      <c r="BT7687" s="3"/>
      <c r="BU7687" s="3"/>
    </row>
    <row r="7688" spans="1:73" ht="15.75">
      <c r="A7688" s="7"/>
      <c r="BR7688" s="4"/>
      <c r="BS7688" s="4"/>
      <c r="BT7688" s="3"/>
      <c r="BU7688" s="3"/>
    </row>
    <row r="7689" spans="1:73" ht="15.75">
      <c r="A7689" s="7"/>
      <c r="BR7689" s="4"/>
      <c r="BS7689" s="4"/>
      <c r="BT7689" s="3"/>
      <c r="BU7689" s="3"/>
    </row>
    <row r="7690" spans="1:73" ht="15.75">
      <c r="A7690" s="7"/>
      <c r="BR7690" s="4"/>
      <c r="BS7690" s="4"/>
      <c r="BT7690" s="3"/>
      <c r="BU7690" s="3"/>
    </row>
    <row r="7691" spans="1:73" ht="15.75">
      <c r="A7691" s="7"/>
      <c r="BR7691" s="4"/>
      <c r="BS7691" s="4"/>
      <c r="BT7691" s="3"/>
      <c r="BU7691" s="3"/>
    </row>
    <row r="7692" spans="1:73" ht="15.75">
      <c r="A7692" s="7"/>
      <c r="BR7692" s="4"/>
      <c r="BS7692" s="4"/>
      <c r="BT7692" s="3"/>
      <c r="BU7692" s="3"/>
    </row>
    <row r="7693" spans="1:73" ht="15.75">
      <c r="A7693" s="7"/>
      <c r="BR7693" s="4"/>
      <c r="BS7693" s="4"/>
      <c r="BT7693" s="3"/>
      <c r="BU7693" s="3"/>
    </row>
    <row r="7694" spans="1:73" ht="15.75">
      <c r="A7694" s="7"/>
      <c r="BR7694" s="4"/>
      <c r="BS7694" s="4"/>
      <c r="BT7694" s="3"/>
      <c r="BU7694" s="3"/>
    </row>
    <row r="7695" spans="1:73" ht="15.75">
      <c r="A7695" s="7"/>
      <c r="BR7695" s="4"/>
      <c r="BS7695" s="4"/>
      <c r="BT7695" s="3"/>
      <c r="BU7695" s="3"/>
    </row>
    <row r="7696" spans="1:73" ht="15.75">
      <c r="A7696" s="7"/>
      <c r="BR7696" s="4"/>
      <c r="BS7696" s="4"/>
      <c r="BT7696" s="3"/>
      <c r="BU7696" s="3"/>
    </row>
    <row r="7697" spans="1:73" ht="15.75">
      <c r="A7697" s="7"/>
      <c r="BR7697" s="4"/>
      <c r="BS7697" s="4"/>
      <c r="BT7697" s="3"/>
      <c r="BU7697" s="3"/>
    </row>
    <row r="7698" spans="1:73" ht="15.75">
      <c r="A7698" s="7"/>
      <c r="BR7698" s="4"/>
      <c r="BS7698" s="4"/>
      <c r="BT7698" s="3"/>
      <c r="BU7698" s="3"/>
    </row>
    <row r="7699" spans="1:73" ht="15.75">
      <c r="A7699" s="7"/>
      <c r="BR7699" s="4"/>
      <c r="BS7699" s="4"/>
      <c r="BT7699" s="3"/>
      <c r="BU7699" s="3"/>
    </row>
    <row r="7700" spans="1:73" ht="15.75">
      <c r="A7700" s="7"/>
      <c r="BR7700" s="4"/>
      <c r="BS7700" s="4"/>
      <c r="BT7700" s="3"/>
      <c r="BU7700" s="3"/>
    </row>
    <row r="7701" spans="1:73" ht="15.75">
      <c r="A7701" s="7"/>
      <c r="BR7701" s="4"/>
      <c r="BS7701" s="4"/>
      <c r="BT7701" s="3"/>
      <c r="BU7701" s="3"/>
    </row>
    <row r="7702" spans="1:73" ht="15.75">
      <c r="A7702" s="7"/>
      <c r="BR7702" s="4"/>
      <c r="BS7702" s="4"/>
      <c r="BT7702" s="3"/>
      <c r="BU7702" s="3"/>
    </row>
    <row r="7703" spans="1:73" ht="15.75">
      <c r="A7703" s="7"/>
      <c r="BR7703" s="4"/>
      <c r="BS7703" s="4"/>
      <c r="BT7703" s="3"/>
      <c r="BU7703" s="3"/>
    </row>
    <row r="7704" spans="1:73" ht="15.75">
      <c r="A7704" s="7"/>
      <c r="BR7704" s="4"/>
      <c r="BS7704" s="4"/>
      <c r="BT7704" s="3"/>
      <c r="BU7704" s="3"/>
    </row>
    <row r="7705" spans="1:73" ht="15.75">
      <c r="A7705" s="7"/>
      <c r="BR7705" s="4"/>
      <c r="BS7705" s="4"/>
      <c r="BT7705" s="3"/>
      <c r="BU7705" s="3"/>
    </row>
    <row r="7706" spans="1:73" ht="15.75">
      <c r="A7706" s="7"/>
      <c r="BR7706" s="4"/>
      <c r="BS7706" s="4"/>
      <c r="BT7706" s="3"/>
      <c r="BU7706" s="3"/>
    </row>
    <row r="7707" spans="1:73" ht="15.75">
      <c r="A7707" s="7"/>
      <c r="BR7707" s="4"/>
      <c r="BS7707" s="4"/>
      <c r="BT7707" s="3"/>
      <c r="BU7707" s="3"/>
    </row>
    <row r="7708" spans="1:73" ht="15.75">
      <c r="A7708" s="7"/>
      <c r="BR7708" s="4"/>
      <c r="BS7708" s="4"/>
      <c r="BT7708" s="3"/>
      <c r="BU7708" s="3"/>
    </row>
    <row r="7709" spans="1:73" ht="15.75">
      <c r="A7709" s="7"/>
      <c r="BR7709" s="4"/>
      <c r="BS7709" s="4"/>
      <c r="BT7709" s="3"/>
      <c r="BU7709" s="3"/>
    </row>
    <row r="7710" spans="1:73" ht="15.75">
      <c r="A7710" s="7"/>
      <c r="BR7710" s="4"/>
      <c r="BS7710" s="4"/>
      <c r="BT7710" s="3"/>
      <c r="BU7710" s="3"/>
    </row>
    <row r="7711" spans="1:73" ht="15.75">
      <c r="A7711" s="7"/>
      <c r="BR7711" s="4"/>
      <c r="BS7711" s="4"/>
      <c r="BT7711" s="3"/>
      <c r="BU7711" s="3"/>
    </row>
    <row r="7712" spans="1:73" ht="15.75">
      <c r="A7712" s="7"/>
      <c r="BR7712" s="4"/>
      <c r="BS7712" s="4"/>
      <c r="BT7712" s="3"/>
      <c r="BU7712" s="3"/>
    </row>
    <row r="7713" spans="1:73" ht="15.75">
      <c r="A7713" s="7"/>
      <c r="BR7713" s="4"/>
      <c r="BS7713" s="4"/>
      <c r="BT7713" s="3"/>
      <c r="BU7713" s="3"/>
    </row>
    <row r="7714" spans="1:73" ht="15.75">
      <c r="A7714" s="7"/>
      <c r="BR7714" s="4"/>
      <c r="BS7714" s="4"/>
      <c r="BT7714" s="3"/>
      <c r="BU7714" s="3"/>
    </row>
    <row r="7715" spans="1:73" ht="15.75">
      <c r="A7715" s="7"/>
      <c r="BR7715" s="4"/>
      <c r="BS7715" s="4"/>
      <c r="BT7715" s="3"/>
      <c r="BU7715" s="3"/>
    </row>
    <row r="7716" spans="1:73" ht="15.75">
      <c r="A7716" s="7"/>
      <c r="BR7716" s="4"/>
      <c r="BS7716" s="4"/>
      <c r="BT7716" s="3"/>
      <c r="BU7716" s="3"/>
    </row>
    <row r="7717" spans="1:73" ht="15.75">
      <c r="A7717" s="7"/>
      <c r="BR7717" s="4"/>
      <c r="BS7717" s="4"/>
      <c r="BT7717" s="3"/>
      <c r="BU7717" s="3"/>
    </row>
    <row r="7718" spans="1:73" ht="15.75">
      <c r="A7718" s="7"/>
      <c r="BR7718" s="4"/>
      <c r="BS7718" s="4"/>
      <c r="BT7718" s="3"/>
      <c r="BU7718" s="3"/>
    </row>
    <row r="7719" spans="1:73" ht="15.75">
      <c r="A7719" s="7"/>
      <c r="BR7719" s="4"/>
      <c r="BS7719" s="4"/>
      <c r="BT7719" s="3"/>
      <c r="BU7719" s="3"/>
    </row>
    <row r="7720" spans="1:73" ht="15.75">
      <c r="A7720" s="7"/>
      <c r="BR7720" s="4"/>
      <c r="BS7720" s="4"/>
      <c r="BT7720" s="3"/>
      <c r="BU7720" s="3"/>
    </row>
    <row r="7721" spans="1:73" ht="15.75">
      <c r="A7721" s="7"/>
      <c r="BR7721" s="4"/>
      <c r="BS7721" s="4"/>
      <c r="BT7721" s="3"/>
      <c r="BU7721" s="3"/>
    </row>
    <row r="7722" spans="1:73" ht="15.75">
      <c r="A7722" s="7"/>
      <c r="BR7722" s="4"/>
      <c r="BS7722" s="4"/>
      <c r="BT7722" s="3"/>
      <c r="BU7722" s="3"/>
    </row>
    <row r="7723" spans="1:73" ht="15.75">
      <c r="A7723" s="7"/>
      <c r="BR7723" s="4"/>
      <c r="BS7723" s="4"/>
      <c r="BT7723" s="3"/>
      <c r="BU7723" s="3"/>
    </row>
    <row r="7724" spans="1:73" ht="15.75">
      <c r="A7724" s="7"/>
      <c r="BR7724" s="4"/>
      <c r="BS7724" s="4"/>
      <c r="BT7724" s="3"/>
      <c r="BU7724" s="3"/>
    </row>
    <row r="7725" spans="1:73" ht="15.75">
      <c r="A7725" s="7"/>
      <c r="BR7725" s="4"/>
      <c r="BS7725" s="4"/>
      <c r="BT7725" s="3"/>
      <c r="BU7725" s="3"/>
    </row>
    <row r="7726" spans="1:73" ht="15.75">
      <c r="A7726" s="7"/>
      <c r="BR7726" s="4"/>
      <c r="BS7726" s="4"/>
      <c r="BT7726" s="3"/>
      <c r="BU7726" s="3"/>
    </row>
    <row r="7727" spans="1:73" ht="15.75">
      <c r="A7727" s="7"/>
      <c r="BR7727" s="4"/>
      <c r="BS7727" s="4"/>
      <c r="BT7727" s="3"/>
      <c r="BU7727" s="3"/>
    </row>
    <row r="7728" spans="1:73" ht="15.75">
      <c r="A7728" s="7"/>
      <c r="BR7728" s="4"/>
      <c r="BS7728" s="4"/>
      <c r="BT7728" s="3"/>
      <c r="BU7728" s="3"/>
    </row>
    <row r="7729" spans="1:73" ht="15.75">
      <c r="A7729" s="7"/>
      <c r="BR7729" s="4"/>
      <c r="BS7729" s="4"/>
      <c r="BT7729" s="3"/>
      <c r="BU7729" s="3"/>
    </row>
    <row r="7730" spans="1:73" ht="15.75">
      <c r="A7730" s="7"/>
      <c r="BR7730" s="4"/>
      <c r="BS7730" s="4"/>
      <c r="BT7730" s="3"/>
      <c r="BU7730" s="3"/>
    </row>
    <row r="7731" spans="1:73" ht="15.75">
      <c r="A7731" s="7"/>
      <c r="BR7731" s="4"/>
      <c r="BS7731" s="4"/>
      <c r="BT7731" s="3"/>
      <c r="BU7731" s="3"/>
    </row>
    <row r="7732" spans="1:73" ht="15.75">
      <c r="A7732" s="7"/>
      <c r="BR7732" s="4"/>
      <c r="BS7732" s="4"/>
      <c r="BT7732" s="3"/>
      <c r="BU7732" s="3"/>
    </row>
    <row r="7733" spans="1:73" ht="15.75">
      <c r="A7733" s="7"/>
      <c r="BR7733" s="4"/>
      <c r="BS7733" s="4"/>
      <c r="BT7733" s="3"/>
      <c r="BU7733" s="3"/>
    </row>
    <row r="7734" spans="1:73" ht="15.75">
      <c r="A7734" s="7"/>
      <c r="BR7734" s="4"/>
      <c r="BS7734" s="4"/>
      <c r="BT7734" s="3"/>
      <c r="BU7734" s="3"/>
    </row>
    <row r="7735" spans="1:73" ht="15.75">
      <c r="A7735" s="7"/>
      <c r="BR7735" s="4"/>
      <c r="BS7735" s="4"/>
      <c r="BT7735" s="3"/>
      <c r="BU7735" s="3"/>
    </row>
    <row r="7736" spans="1:73" ht="15.75">
      <c r="A7736" s="7"/>
      <c r="BR7736" s="4"/>
      <c r="BS7736" s="4"/>
      <c r="BT7736" s="3"/>
      <c r="BU7736" s="3"/>
    </row>
    <row r="7737" spans="1:73" ht="15.75">
      <c r="A7737" s="7"/>
      <c r="BR7737" s="4"/>
      <c r="BS7737" s="4"/>
      <c r="BT7737" s="3"/>
      <c r="BU7737" s="3"/>
    </row>
    <row r="7738" spans="1:73" ht="15.75">
      <c r="A7738" s="7"/>
      <c r="BR7738" s="4"/>
      <c r="BS7738" s="4"/>
      <c r="BT7738" s="3"/>
      <c r="BU7738" s="3"/>
    </row>
    <row r="7739" spans="1:73" ht="15.75">
      <c r="A7739" s="7"/>
      <c r="BR7739" s="4"/>
      <c r="BS7739" s="4"/>
      <c r="BT7739" s="3"/>
      <c r="BU7739" s="3"/>
    </row>
    <row r="7740" spans="1:73" ht="15.75">
      <c r="A7740" s="7"/>
      <c r="BR7740" s="4"/>
      <c r="BS7740" s="4"/>
      <c r="BT7740" s="3"/>
      <c r="BU7740" s="3"/>
    </row>
    <row r="7741" spans="1:73" ht="15.75">
      <c r="A7741" s="7"/>
      <c r="BR7741" s="4"/>
      <c r="BS7741" s="4"/>
      <c r="BT7741" s="3"/>
      <c r="BU7741" s="3"/>
    </row>
    <row r="7742" spans="1:73" ht="15.75">
      <c r="A7742" s="7"/>
      <c r="BR7742" s="4"/>
      <c r="BS7742" s="4"/>
      <c r="BT7742" s="3"/>
      <c r="BU7742" s="3"/>
    </row>
    <row r="7743" spans="1:73" ht="15.75">
      <c r="A7743" s="7"/>
      <c r="BR7743" s="4"/>
      <c r="BS7743" s="4"/>
      <c r="BT7743" s="3"/>
      <c r="BU7743" s="3"/>
    </row>
    <row r="7744" spans="1:73" ht="15.75">
      <c r="A7744" s="7"/>
      <c r="BR7744" s="4"/>
      <c r="BS7744" s="4"/>
      <c r="BT7744" s="3"/>
      <c r="BU7744" s="3"/>
    </row>
    <row r="7745" spans="1:73" ht="15.75">
      <c r="A7745" s="7"/>
      <c r="BR7745" s="4"/>
      <c r="BS7745" s="4"/>
      <c r="BT7745" s="3"/>
      <c r="BU7745" s="3"/>
    </row>
    <row r="7746" spans="1:73" ht="15.75">
      <c r="A7746" s="7"/>
      <c r="BR7746" s="4"/>
      <c r="BS7746" s="4"/>
      <c r="BT7746" s="3"/>
      <c r="BU7746" s="3"/>
    </row>
    <row r="7747" spans="1:73" ht="15.75">
      <c r="A7747" s="7"/>
      <c r="BR7747" s="4"/>
      <c r="BS7747" s="4"/>
      <c r="BT7747" s="3"/>
      <c r="BU7747" s="3"/>
    </row>
    <row r="7748" spans="1:73" ht="15.75">
      <c r="A7748" s="7"/>
      <c r="BR7748" s="4"/>
      <c r="BS7748" s="4"/>
      <c r="BT7748" s="3"/>
      <c r="BU7748" s="3"/>
    </row>
    <row r="7749" spans="1:73" ht="15.75">
      <c r="A7749" s="7"/>
      <c r="BR7749" s="4"/>
      <c r="BS7749" s="4"/>
      <c r="BT7749" s="3"/>
      <c r="BU7749" s="3"/>
    </row>
    <row r="7750" spans="1:73" ht="15.75">
      <c r="A7750" s="7"/>
      <c r="BR7750" s="4"/>
      <c r="BS7750" s="4"/>
      <c r="BT7750" s="3"/>
      <c r="BU7750" s="3"/>
    </row>
    <row r="7751" spans="1:73" ht="15.75">
      <c r="A7751" s="7"/>
      <c r="BR7751" s="4"/>
      <c r="BS7751" s="4"/>
      <c r="BT7751" s="3"/>
      <c r="BU7751" s="3"/>
    </row>
    <row r="7752" spans="1:73" ht="15.75">
      <c r="A7752" s="7"/>
      <c r="BR7752" s="4"/>
      <c r="BS7752" s="4"/>
      <c r="BT7752" s="3"/>
      <c r="BU7752" s="3"/>
    </row>
    <row r="7753" spans="1:73" ht="15.75">
      <c r="A7753" s="7"/>
      <c r="BR7753" s="4"/>
      <c r="BS7753" s="4"/>
      <c r="BT7753" s="3"/>
      <c r="BU7753" s="3"/>
    </row>
    <row r="7754" spans="1:73" ht="15.75">
      <c r="A7754" s="7"/>
      <c r="BR7754" s="4"/>
      <c r="BS7754" s="4"/>
      <c r="BT7754" s="3"/>
      <c r="BU7754" s="3"/>
    </row>
    <row r="7755" spans="1:73" ht="15.75">
      <c r="A7755" s="7"/>
      <c r="BR7755" s="4"/>
      <c r="BS7755" s="4"/>
      <c r="BT7755" s="3"/>
      <c r="BU7755" s="3"/>
    </row>
    <row r="7756" spans="1:73" ht="15.75">
      <c r="A7756" s="7"/>
      <c r="BR7756" s="4"/>
      <c r="BS7756" s="4"/>
      <c r="BT7756" s="3"/>
      <c r="BU7756" s="3"/>
    </row>
    <row r="7757" spans="1:73" ht="15.75">
      <c r="A7757" s="7"/>
      <c r="BR7757" s="4"/>
      <c r="BS7757" s="4"/>
      <c r="BT7757" s="3"/>
      <c r="BU7757" s="3"/>
    </row>
    <row r="7758" spans="1:73" ht="15.75">
      <c r="A7758" s="7"/>
      <c r="BR7758" s="4"/>
      <c r="BS7758" s="4"/>
      <c r="BT7758" s="3"/>
      <c r="BU7758" s="3"/>
    </row>
    <row r="7759" spans="1:73" ht="15.75">
      <c r="A7759" s="7"/>
      <c r="BR7759" s="4"/>
      <c r="BS7759" s="4"/>
      <c r="BT7759" s="3"/>
      <c r="BU7759" s="3"/>
    </row>
    <row r="7760" spans="1:73" ht="15.75">
      <c r="A7760" s="7"/>
      <c r="BR7760" s="4"/>
      <c r="BS7760" s="4"/>
      <c r="BT7760" s="3"/>
      <c r="BU7760" s="3"/>
    </row>
    <row r="7761" spans="1:73" ht="15.75">
      <c r="A7761" s="7"/>
      <c r="BR7761" s="4"/>
      <c r="BS7761" s="4"/>
      <c r="BT7761" s="3"/>
      <c r="BU7761" s="3"/>
    </row>
    <row r="7762" spans="1:73" ht="15.75">
      <c r="A7762" s="7"/>
      <c r="BR7762" s="4"/>
      <c r="BS7762" s="4"/>
      <c r="BT7762" s="3"/>
      <c r="BU7762" s="3"/>
    </row>
    <row r="7763" spans="1:73" ht="15.75">
      <c r="A7763" s="7"/>
      <c r="BR7763" s="4"/>
      <c r="BS7763" s="4"/>
      <c r="BT7763" s="3"/>
      <c r="BU7763" s="3"/>
    </row>
    <row r="7764" spans="1:73" ht="15.75">
      <c r="A7764" s="7"/>
      <c r="BR7764" s="4"/>
      <c r="BS7764" s="4"/>
      <c r="BT7764" s="3"/>
      <c r="BU7764" s="3"/>
    </row>
    <row r="7765" spans="1:73" ht="15.75">
      <c r="A7765" s="7"/>
      <c r="BR7765" s="4"/>
      <c r="BS7765" s="4"/>
      <c r="BT7765" s="3"/>
      <c r="BU7765" s="3"/>
    </row>
    <row r="7766" spans="1:73" ht="15.75">
      <c r="A7766" s="7"/>
      <c r="BR7766" s="4"/>
      <c r="BS7766" s="4"/>
      <c r="BT7766" s="3"/>
      <c r="BU7766" s="3"/>
    </row>
    <row r="7767" spans="1:73" ht="15.75">
      <c r="A7767" s="7"/>
      <c r="BR7767" s="4"/>
      <c r="BS7767" s="4"/>
      <c r="BT7767" s="3"/>
      <c r="BU7767" s="3"/>
    </row>
    <row r="7768" spans="1:73" ht="15.75">
      <c r="A7768" s="7"/>
      <c r="BR7768" s="4"/>
      <c r="BS7768" s="4"/>
      <c r="BT7768" s="3"/>
      <c r="BU7768" s="3"/>
    </row>
    <row r="7769" spans="1:73" ht="15.75">
      <c r="A7769" s="7"/>
      <c r="BR7769" s="4"/>
      <c r="BS7769" s="4"/>
      <c r="BT7769" s="3"/>
      <c r="BU7769" s="3"/>
    </row>
    <row r="7770" spans="1:73" ht="15.75">
      <c r="A7770" s="7"/>
      <c r="BR7770" s="4"/>
      <c r="BS7770" s="4"/>
      <c r="BT7770" s="3"/>
      <c r="BU7770" s="3"/>
    </row>
    <row r="7771" spans="1:73" ht="15.75">
      <c r="A7771" s="7"/>
      <c r="BR7771" s="4"/>
      <c r="BS7771" s="4"/>
      <c r="BT7771" s="3"/>
      <c r="BU7771" s="3"/>
    </row>
    <row r="7772" spans="1:73" ht="15.75">
      <c r="A7772" s="7"/>
      <c r="BR7772" s="4"/>
      <c r="BS7772" s="4"/>
      <c r="BT7772" s="3"/>
      <c r="BU7772" s="3"/>
    </row>
    <row r="7773" spans="1:73" ht="15.75">
      <c r="A7773" s="7"/>
      <c r="BR7773" s="4"/>
      <c r="BS7773" s="4"/>
      <c r="BT7773" s="3"/>
      <c r="BU7773" s="3"/>
    </row>
    <row r="7774" spans="1:73" ht="15.75">
      <c r="A7774" s="7"/>
      <c r="BR7774" s="4"/>
      <c r="BS7774" s="4"/>
      <c r="BT7774" s="3"/>
      <c r="BU7774" s="3"/>
    </row>
    <row r="7775" spans="1:73" ht="15.75">
      <c r="A7775" s="7"/>
      <c r="BR7775" s="4"/>
      <c r="BS7775" s="4"/>
      <c r="BT7775" s="3"/>
      <c r="BU7775" s="3"/>
    </row>
    <row r="7776" spans="1:73" ht="15.75">
      <c r="A7776" s="7"/>
      <c r="BR7776" s="4"/>
      <c r="BS7776" s="4"/>
      <c r="BT7776" s="3"/>
      <c r="BU7776" s="3"/>
    </row>
    <row r="7777" spans="1:73" ht="15.75">
      <c r="A7777" s="7"/>
      <c r="BR7777" s="4"/>
      <c r="BS7777" s="4"/>
      <c r="BT7777" s="3"/>
      <c r="BU7777" s="3"/>
    </row>
    <row r="7778" spans="1:73" ht="15.75">
      <c r="A7778" s="7"/>
      <c r="BR7778" s="4"/>
      <c r="BS7778" s="4"/>
      <c r="BT7778" s="3"/>
      <c r="BU7778" s="3"/>
    </row>
    <row r="7779" spans="1:73" ht="15.75">
      <c r="A7779" s="7"/>
      <c r="BR7779" s="4"/>
      <c r="BS7779" s="4"/>
      <c r="BT7779" s="3"/>
      <c r="BU7779" s="3"/>
    </row>
    <row r="7780" spans="1:73" ht="15.75">
      <c r="A7780" s="7"/>
      <c r="BR7780" s="4"/>
      <c r="BS7780" s="4"/>
      <c r="BT7780" s="3"/>
      <c r="BU7780" s="3"/>
    </row>
    <row r="7781" spans="1:73" ht="15.75">
      <c r="A7781" s="7"/>
      <c r="BR7781" s="4"/>
      <c r="BS7781" s="4"/>
      <c r="BT7781" s="3"/>
      <c r="BU7781" s="3"/>
    </row>
    <row r="7782" spans="1:73" ht="15.75">
      <c r="A7782" s="7"/>
      <c r="BR7782" s="4"/>
      <c r="BS7782" s="4"/>
      <c r="BT7782" s="3"/>
      <c r="BU7782" s="3"/>
    </row>
    <row r="7783" spans="1:73" ht="15.75">
      <c r="A7783" s="7"/>
      <c r="BR7783" s="4"/>
      <c r="BS7783" s="4"/>
      <c r="BT7783" s="3"/>
      <c r="BU7783" s="3"/>
    </row>
    <row r="7784" spans="1:73" ht="15.75">
      <c r="A7784" s="7"/>
      <c r="BR7784" s="4"/>
      <c r="BS7784" s="4"/>
      <c r="BT7784" s="3"/>
      <c r="BU7784" s="3"/>
    </row>
    <row r="7785" spans="1:73" ht="15.75">
      <c r="A7785" s="7"/>
      <c r="BR7785" s="4"/>
      <c r="BS7785" s="4"/>
      <c r="BT7785" s="3"/>
      <c r="BU7785" s="3"/>
    </row>
    <row r="7786" spans="1:73" ht="15.75">
      <c r="A7786" s="7"/>
      <c r="BR7786" s="4"/>
      <c r="BS7786" s="4"/>
      <c r="BT7786" s="3"/>
      <c r="BU7786" s="3"/>
    </row>
    <row r="7787" spans="1:73" ht="15.75">
      <c r="A7787" s="7"/>
      <c r="BR7787" s="4"/>
      <c r="BS7787" s="4"/>
      <c r="BT7787" s="3"/>
      <c r="BU7787" s="3"/>
    </row>
    <row r="7788" spans="1:73" ht="15.75">
      <c r="A7788" s="7"/>
      <c r="BR7788" s="4"/>
      <c r="BS7788" s="4"/>
      <c r="BT7788" s="3"/>
      <c r="BU7788" s="3"/>
    </row>
    <row r="7789" spans="1:73" ht="15.75">
      <c r="A7789" s="7"/>
      <c r="BR7789" s="4"/>
      <c r="BS7789" s="4"/>
      <c r="BT7789" s="3"/>
      <c r="BU7789" s="3"/>
    </row>
    <row r="7790" spans="1:73" ht="15.75">
      <c r="A7790" s="7"/>
      <c r="BR7790" s="4"/>
      <c r="BS7790" s="4"/>
      <c r="BT7790" s="3"/>
      <c r="BU7790" s="3"/>
    </row>
    <row r="7791" spans="1:73" ht="15.75">
      <c r="A7791" s="7"/>
      <c r="BR7791" s="4"/>
      <c r="BS7791" s="4"/>
      <c r="BT7791" s="3"/>
      <c r="BU7791" s="3"/>
    </row>
    <row r="7792" spans="1:73" ht="15.75">
      <c r="A7792" s="7"/>
      <c r="BR7792" s="4"/>
      <c r="BS7792" s="4"/>
      <c r="BT7792" s="3"/>
      <c r="BU7792" s="3"/>
    </row>
    <row r="7793" spans="1:73" ht="15.75">
      <c r="A7793" s="7"/>
      <c r="BR7793" s="4"/>
      <c r="BS7793" s="4"/>
      <c r="BT7793" s="3"/>
      <c r="BU7793" s="3"/>
    </row>
    <row r="7794" spans="1:73" ht="15.75">
      <c r="A7794" s="7"/>
      <c r="BR7794" s="4"/>
      <c r="BS7794" s="4"/>
      <c r="BT7794" s="3"/>
      <c r="BU7794" s="3"/>
    </row>
    <row r="7795" spans="1:73" ht="15.75">
      <c r="A7795" s="7"/>
      <c r="BR7795" s="4"/>
      <c r="BS7795" s="4"/>
      <c r="BT7795" s="3"/>
      <c r="BU7795" s="3"/>
    </row>
    <row r="7796" spans="1:73" ht="15.75">
      <c r="A7796" s="7"/>
      <c r="BR7796" s="4"/>
      <c r="BS7796" s="4"/>
      <c r="BT7796" s="3"/>
      <c r="BU7796" s="3"/>
    </row>
    <row r="7797" spans="1:73" ht="15.75">
      <c r="A7797" s="7"/>
      <c r="BR7797" s="4"/>
      <c r="BS7797" s="4"/>
      <c r="BT7797" s="3"/>
      <c r="BU7797" s="3"/>
    </row>
    <row r="7798" spans="1:73" ht="15.75">
      <c r="A7798" s="7"/>
      <c r="BR7798" s="4"/>
      <c r="BS7798" s="4"/>
      <c r="BT7798" s="3"/>
      <c r="BU7798" s="3"/>
    </row>
    <row r="7799" spans="1:73" ht="15.75">
      <c r="A7799" s="7"/>
      <c r="BR7799" s="4"/>
      <c r="BS7799" s="4"/>
      <c r="BT7799" s="3"/>
      <c r="BU7799" s="3"/>
    </row>
    <row r="7800" spans="1:73" ht="15.75">
      <c r="A7800" s="7"/>
      <c r="BR7800" s="4"/>
      <c r="BS7800" s="4"/>
      <c r="BT7800" s="3"/>
      <c r="BU7800" s="3"/>
    </row>
    <row r="7801" spans="1:73" ht="15.75">
      <c r="A7801" s="7"/>
      <c r="BR7801" s="4"/>
      <c r="BS7801" s="4"/>
      <c r="BT7801" s="3"/>
      <c r="BU7801" s="3"/>
    </row>
    <row r="7802" spans="1:73" ht="15.75">
      <c r="A7802" s="7"/>
      <c r="BR7802" s="4"/>
      <c r="BS7802" s="4"/>
      <c r="BT7802" s="3"/>
      <c r="BU7802" s="3"/>
    </row>
    <row r="7803" spans="1:73" ht="15.75">
      <c r="A7803" s="7"/>
      <c r="BR7803" s="4"/>
      <c r="BS7803" s="4"/>
      <c r="BT7803" s="3"/>
      <c r="BU7803" s="3"/>
    </row>
    <row r="7804" spans="1:73" ht="15.75">
      <c r="A7804" s="7"/>
      <c r="BR7804" s="4"/>
      <c r="BS7804" s="4"/>
      <c r="BT7804" s="3"/>
      <c r="BU7804" s="3"/>
    </row>
    <row r="7805" spans="1:73" ht="15.75">
      <c r="A7805" s="7"/>
      <c r="BR7805" s="4"/>
      <c r="BS7805" s="4"/>
      <c r="BT7805" s="3"/>
      <c r="BU7805" s="3"/>
    </row>
    <row r="7806" spans="1:73" ht="15.75">
      <c r="A7806" s="7"/>
      <c r="BR7806" s="4"/>
      <c r="BS7806" s="4"/>
      <c r="BT7806" s="3"/>
      <c r="BU7806" s="3"/>
    </row>
    <row r="7807" spans="1:73" ht="15.75">
      <c r="A7807" s="7"/>
      <c r="BR7807" s="4"/>
      <c r="BS7807" s="4"/>
      <c r="BT7807" s="3"/>
      <c r="BU7807" s="3"/>
    </row>
    <row r="7808" spans="1:73" ht="15.75">
      <c r="A7808" s="7"/>
      <c r="BR7808" s="4"/>
      <c r="BS7808" s="4"/>
      <c r="BT7808" s="3"/>
      <c r="BU7808" s="3"/>
    </row>
    <row r="7809" spans="1:73" ht="15.75">
      <c r="A7809" s="7"/>
      <c r="BR7809" s="4"/>
      <c r="BS7809" s="4"/>
      <c r="BT7809" s="3"/>
      <c r="BU7809" s="3"/>
    </row>
    <row r="7810" spans="1:73" ht="15.75">
      <c r="A7810" s="7"/>
      <c r="BR7810" s="4"/>
      <c r="BS7810" s="4"/>
      <c r="BT7810" s="3"/>
      <c r="BU7810" s="3"/>
    </row>
    <row r="7811" spans="1:73" ht="15.75">
      <c r="A7811" s="7"/>
      <c r="BR7811" s="4"/>
      <c r="BS7811" s="4"/>
      <c r="BT7811" s="3"/>
      <c r="BU7811" s="3"/>
    </row>
    <row r="7812" spans="1:73" ht="15.75">
      <c r="A7812" s="7"/>
      <c r="BR7812" s="4"/>
      <c r="BS7812" s="4"/>
      <c r="BT7812" s="3"/>
      <c r="BU7812" s="3"/>
    </row>
    <row r="7813" spans="1:73" ht="15.75">
      <c r="A7813" s="7"/>
      <c r="BR7813" s="4"/>
      <c r="BS7813" s="4"/>
      <c r="BT7813" s="3"/>
      <c r="BU7813" s="3"/>
    </row>
    <row r="7814" spans="1:73" ht="15.75">
      <c r="A7814" s="7"/>
      <c r="BR7814" s="4"/>
      <c r="BS7814" s="4"/>
      <c r="BT7814" s="3"/>
      <c r="BU7814" s="3"/>
    </row>
    <row r="7815" spans="1:73" ht="15.75">
      <c r="A7815" s="7"/>
      <c r="BR7815" s="4"/>
      <c r="BS7815" s="4"/>
      <c r="BT7815" s="3"/>
      <c r="BU7815" s="3"/>
    </row>
    <row r="7816" spans="1:73" ht="15.75">
      <c r="A7816" s="7"/>
      <c r="BR7816" s="4"/>
      <c r="BS7816" s="4"/>
      <c r="BT7816" s="3"/>
      <c r="BU7816" s="3"/>
    </row>
    <row r="7817" spans="1:73" ht="15.75">
      <c r="A7817" s="7"/>
      <c r="BR7817" s="4"/>
      <c r="BS7817" s="4"/>
      <c r="BT7817" s="3"/>
      <c r="BU7817" s="3"/>
    </row>
    <row r="7818" spans="1:73" ht="15.75">
      <c r="A7818" s="7"/>
      <c r="BR7818" s="4"/>
      <c r="BS7818" s="4"/>
      <c r="BT7818" s="3"/>
      <c r="BU7818" s="3"/>
    </row>
    <row r="7819" spans="1:73" ht="15.75">
      <c r="A7819" s="7"/>
      <c r="BR7819" s="4"/>
      <c r="BS7819" s="4"/>
      <c r="BT7819" s="3"/>
      <c r="BU7819" s="3"/>
    </row>
    <row r="7820" spans="1:73" ht="15.75">
      <c r="A7820" s="7"/>
      <c r="BR7820" s="4"/>
      <c r="BS7820" s="4"/>
      <c r="BT7820" s="3"/>
      <c r="BU7820" s="3"/>
    </row>
    <row r="7821" spans="1:73" ht="15.75">
      <c r="A7821" s="7"/>
      <c r="BR7821" s="4"/>
      <c r="BS7821" s="4"/>
      <c r="BT7821" s="3"/>
      <c r="BU7821" s="3"/>
    </row>
    <row r="7822" spans="1:73" ht="15.75">
      <c r="A7822" s="7"/>
      <c r="BR7822" s="4"/>
      <c r="BS7822" s="4"/>
      <c r="BT7822" s="3"/>
      <c r="BU7822" s="3"/>
    </row>
    <row r="7823" spans="1:73" ht="15.75">
      <c r="A7823" s="7"/>
      <c r="BR7823" s="4"/>
      <c r="BS7823" s="4"/>
      <c r="BT7823" s="3"/>
      <c r="BU7823" s="3"/>
    </row>
    <row r="7824" spans="1:73" ht="15.75">
      <c r="A7824" s="7"/>
      <c r="BR7824" s="4"/>
      <c r="BS7824" s="4"/>
      <c r="BT7824" s="3"/>
      <c r="BU7824" s="3"/>
    </row>
    <row r="7825" spans="1:73" ht="15.75">
      <c r="A7825" s="7"/>
      <c r="BR7825" s="4"/>
      <c r="BS7825" s="4"/>
      <c r="BT7825" s="3"/>
      <c r="BU7825" s="3"/>
    </row>
    <row r="7826" spans="1:73" ht="15.75">
      <c r="A7826" s="7"/>
      <c r="BR7826" s="4"/>
      <c r="BS7826" s="4"/>
      <c r="BT7826" s="3"/>
      <c r="BU7826" s="3"/>
    </row>
    <row r="7827" spans="1:73" ht="15.75">
      <c r="A7827" s="7"/>
      <c r="BR7827" s="4"/>
      <c r="BS7827" s="4"/>
      <c r="BT7827" s="3"/>
      <c r="BU7827" s="3"/>
    </row>
    <row r="7828" spans="1:73" ht="15.75">
      <c r="A7828" s="7"/>
      <c r="BR7828" s="4"/>
      <c r="BS7828" s="4"/>
      <c r="BT7828" s="3"/>
      <c r="BU7828" s="3"/>
    </row>
    <row r="7829" spans="1:73" ht="15.75">
      <c r="A7829" s="7"/>
      <c r="BR7829" s="4"/>
      <c r="BS7829" s="4"/>
      <c r="BT7829" s="3"/>
      <c r="BU7829" s="3"/>
    </row>
    <row r="7830" spans="1:73" ht="15.75">
      <c r="A7830" s="7"/>
      <c r="BR7830" s="4"/>
      <c r="BS7830" s="4"/>
      <c r="BT7830" s="3"/>
      <c r="BU7830" s="3"/>
    </row>
    <row r="7831" spans="1:73" ht="15.75">
      <c r="A7831" s="7"/>
      <c r="BR7831" s="4"/>
      <c r="BS7831" s="4"/>
      <c r="BT7831" s="3"/>
      <c r="BU7831" s="3"/>
    </row>
    <row r="7832" spans="1:73" ht="15.75">
      <c r="A7832" s="7"/>
      <c r="BR7832" s="4"/>
      <c r="BS7832" s="4"/>
      <c r="BT7832" s="3"/>
      <c r="BU7832" s="3"/>
    </row>
    <row r="7833" spans="1:73" ht="15.75">
      <c r="A7833" s="7"/>
      <c r="BR7833" s="4"/>
      <c r="BS7833" s="4"/>
      <c r="BT7833" s="3"/>
      <c r="BU7833" s="3"/>
    </row>
    <row r="7834" spans="1:73" ht="15.75">
      <c r="A7834" s="7"/>
      <c r="BR7834" s="4"/>
      <c r="BS7834" s="4"/>
      <c r="BT7834" s="3"/>
      <c r="BU7834" s="3"/>
    </row>
    <row r="7835" spans="1:73" ht="15.75">
      <c r="A7835" s="7"/>
      <c r="BR7835" s="4"/>
      <c r="BS7835" s="4"/>
      <c r="BT7835" s="3"/>
      <c r="BU7835" s="3"/>
    </row>
    <row r="7836" spans="1:73" ht="15.75">
      <c r="A7836" s="7"/>
      <c r="BR7836" s="4"/>
      <c r="BS7836" s="4"/>
      <c r="BT7836" s="3"/>
      <c r="BU7836" s="3"/>
    </row>
    <row r="7837" spans="1:73" ht="15.75">
      <c r="A7837" s="7"/>
      <c r="BR7837" s="4"/>
      <c r="BS7837" s="4"/>
      <c r="BT7837" s="3"/>
      <c r="BU7837" s="3"/>
    </row>
    <row r="7838" spans="1:73" ht="15.75">
      <c r="A7838" s="7"/>
      <c r="BR7838" s="4"/>
      <c r="BS7838" s="4"/>
      <c r="BT7838" s="3"/>
      <c r="BU7838" s="3"/>
    </row>
    <row r="7839" spans="1:73" ht="15.75">
      <c r="A7839" s="7"/>
      <c r="BR7839" s="4"/>
      <c r="BS7839" s="4"/>
      <c r="BT7839" s="3"/>
      <c r="BU7839" s="3"/>
    </row>
    <row r="7840" spans="1:73" ht="15.75">
      <c r="A7840" s="7"/>
      <c r="BR7840" s="4"/>
      <c r="BS7840" s="4"/>
      <c r="BT7840" s="3"/>
      <c r="BU7840" s="3"/>
    </row>
    <row r="7841" spans="1:73" ht="15.75">
      <c r="A7841" s="7"/>
      <c r="BR7841" s="4"/>
      <c r="BS7841" s="4"/>
      <c r="BT7841" s="3"/>
      <c r="BU7841" s="3"/>
    </row>
    <row r="7842" spans="1:73" ht="15.75">
      <c r="A7842" s="7"/>
      <c r="BR7842" s="4"/>
      <c r="BS7842" s="4"/>
      <c r="BT7842" s="3"/>
      <c r="BU7842" s="3"/>
    </row>
    <row r="7843" spans="1:73" ht="15.75">
      <c r="A7843" s="7"/>
      <c r="BR7843" s="4"/>
      <c r="BS7843" s="4"/>
      <c r="BT7843" s="3"/>
      <c r="BU7843" s="3"/>
    </row>
    <row r="7844" spans="1:73" ht="15.75">
      <c r="A7844" s="7"/>
      <c r="BR7844" s="4"/>
      <c r="BS7844" s="4"/>
      <c r="BT7844" s="3"/>
      <c r="BU7844" s="3"/>
    </row>
    <row r="7845" spans="1:73" ht="15.75">
      <c r="A7845" s="7"/>
      <c r="BR7845" s="4"/>
      <c r="BS7845" s="4"/>
      <c r="BT7845" s="3"/>
      <c r="BU7845" s="3"/>
    </row>
    <row r="7846" spans="1:73" ht="15.75">
      <c r="A7846" s="7"/>
      <c r="BR7846" s="4"/>
      <c r="BS7846" s="4"/>
      <c r="BT7846" s="3"/>
      <c r="BU7846" s="3"/>
    </row>
    <row r="7847" spans="1:73" ht="15.75">
      <c r="A7847" s="7"/>
      <c r="BR7847" s="4"/>
      <c r="BS7847" s="4"/>
      <c r="BT7847" s="3"/>
      <c r="BU7847" s="3"/>
    </row>
    <row r="7848" spans="1:73" ht="15.75">
      <c r="A7848" s="7"/>
      <c r="BR7848" s="4"/>
      <c r="BS7848" s="4"/>
      <c r="BT7848" s="3"/>
      <c r="BU7848" s="3"/>
    </row>
    <row r="7849" spans="1:73" ht="15.75">
      <c r="A7849" s="7"/>
      <c r="BR7849" s="4"/>
      <c r="BS7849" s="4"/>
      <c r="BT7849" s="3"/>
      <c r="BU7849" s="3"/>
    </row>
    <row r="7850" spans="1:73" ht="15.75">
      <c r="A7850" s="7"/>
      <c r="BR7850" s="4"/>
      <c r="BS7850" s="4"/>
      <c r="BT7850" s="3"/>
      <c r="BU7850" s="3"/>
    </row>
    <row r="7851" spans="1:73" ht="15.75">
      <c r="A7851" s="7"/>
      <c r="BR7851" s="4"/>
      <c r="BS7851" s="4"/>
      <c r="BT7851" s="3"/>
      <c r="BU7851" s="3"/>
    </row>
    <row r="7852" spans="1:73" ht="15.75">
      <c r="A7852" s="7"/>
      <c r="BR7852" s="4"/>
      <c r="BS7852" s="4"/>
      <c r="BT7852" s="3"/>
      <c r="BU7852" s="3"/>
    </row>
    <row r="7853" spans="1:73" ht="15.75">
      <c r="A7853" s="7"/>
      <c r="BR7853" s="4"/>
      <c r="BS7853" s="4"/>
      <c r="BT7853" s="3"/>
      <c r="BU7853" s="3"/>
    </row>
    <row r="7854" spans="1:73" ht="15.75">
      <c r="A7854" s="7"/>
      <c r="BR7854" s="4"/>
      <c r="BS7854" s="4"/>
      <c r="BT7854" s="3"/>
      <c r="BU7854" s="3"/>
    </row>
    <row r="7855" spans="1:73" ht="15.75">
      <c r="A7855" s="7"/>
      <c r="BR7855" s="4"/>
      <c r="BS7855" s="4"/>
      <c r="BT7855" s="3"/>
      <c r="BU7855" s="3"/>
    </row>
    <row r="7856" spans="1:73" ht="15.75">
      <c r="A7856" s="7"/>
      <c r="BR7856" s="4"/>
      <c r="BS7856" s="4"/>
      <c r="BT7856" s="3"/>
      <c r="BU7856" s="3"/>
    </row>
    <row r="7857" spans="1:73" ht="15.75">
      <c r="A7857" s="7"/>
      <c r="BR7857" s="4"/>
      <c r="BS7857" s="4"/>
      <c r="BT7857" s="3"/>
      <c r="BU7857" s="3"/>
    </row>
    <row r="7858" spans="1:73" ht="15.75">
      <c r="A7858" s="7"/>
      <c r="BR7858" s="4"/>
      <c r="BS7858" s="4"/>
      <c r="BT7858" s="3"/>
      <c r="BU7858" s="3"/>
    </row>
    <row r="7859" spans="1:73" ht="15.75">
      <c r="A7859" s="7"/>
      <c r="BR7859" s="4"/>
      <c r="BS7859" s="4"/>
      <c r="BT7859" s="3"/>
      <c r="BU7859" s="3"/>
    </row>
    <row r="7860" spans="1:73" ht="15.75">
      <c r="A7860" s="7"/>
      <c r="BR7860" s="4"/>
      <c r="BS7860" s="4"/>
      <c r="BT7860" s="3"/>
      <c r="BU7860" s="3"/>
    </row>
    <row r="7861" spans="1:73" ht="15.75">
      <c r="A7861" s="7"/>
      <c r="BR7861" s="4"/>
      <c r="BS7861" s="4"/>
      <c r="BT7861" s="3"/>
      <c r="BU7861" s="3"/>
    </row>
    <row r="7862" spans="1:73" ht="15.75">
      <c r="A7862" s="7"/>
      <c r="BR7862" s="4"/>
      <c r="BS7862" s="4"/>
      <c r="BT7862" s="3"/>
      <c r="BU7862" s="3"/>
    </row>
    <row r="7863" spans="1:73" ht="15.75">
      <c r="A7863" s="7"/>
      <c r="BR7863" s="4"/>
      <c r="BS7863" s="4"/>
      <c r="BT7863" s="3"/>
      <c r="BU7863" s="3"/>
    </row>
    <row r="7864" spans="1:73" ht="15.75">
      <c r="A7864" s="7"/>
      <c r="BR7864" s="4"/>
      <c r="BS7864" s="4"/>
      <c r="BT7864" s="3"/>
      <c r="BU7864" s="3"/>
    </row>
    <row r="7865" spans="1:73" ht="15.75">
      <c r="A7865" s="7"/>
      <c r="BR7865" s="4"/>
      <c r="BS7865" s="4"/>
      <c r="BT7865" s="3"/>
      <c r="BU7865" s="3"/>
    </row>
    <row r="7866" spans="1:73" ht="15.75">
      <c r="A7866" s="7"/>
      <c r="BR7866" s="4"/>
      <c r="BS7866" s="4"/>
      <c r="BT7866" s="3"/>
      <c r="BU7866" s="3"/>
    </row>
    <row r="7867" spans="1:73" ht="15.75">
      <c r="A7867" s="7"/>
      <c r="BR7867" s="4"/>
      <c r="BS7867" s="4"/>
      <c r="BT7867" s="3"/>
      <c r="BU7867" s="3"/>
    </row>
    <row r="7868" spans="1:73" ht="15.75">
      <c r="A7868" s="7"/>
      <c r="BR7868" s="4"/>
      <c r="BS7868" s="4"/>
      <c r="BT7868" s="3"/>
      <c r="BU7868" s="3"/>
    </row>
    <row r="7869" spans="1:73" ht="15.75">
      <c r="A7869" s="7"/>
      <c r="BR7869" s="4"/>
      <c r="BS7869" s="4"/>
      <c r="BT7869" s="3"/>
      <c r="BU7869" s="3"/>
    </row>
    <row r="7870" spans="1:73" ht="15.75">
      <c r="A7870" s="7"/>
      <c r="BR7870" s="4"/>
      <c r="BS7870" s="4"/>
      <c r="BT7870" s="3"/>
      <c r="BU7870" s="3"/>
    </row>
    <row r="7871" spans="1:73" ht="15.75">
      <c r="A7871" s="7"/>
      <c r="BR7871" s="4"/>
      <c r="BS7871" s="4"/>
      <c r="BT7871" s="3"/>
      <c r="BU7871" s="3"/>
    </row>
    <row r="7872" spans="1:73" ht="15.75">
      <c r="A7872" s="7"/>
      <c r="BR7872" s="4"/>
      <c r="BS7872" s="4"/>
      <c r="BT7872" s="3"/>
      <c r="BU7872" s="3"/>
    </row>
    <row r="7873" spans="1:73" ht="15.75">
      <c r="A7873" s="7"/>
      <c r="BR7873" s="4"/>
      <c r="BS7873" s="4"/>
      <c r="BT7873" s="3"/>
      <c r="BU7873" s="3"/>
    </row>
    <row r="7874" spans="1:73" ht="15.75">
      <c r="A7874" s="7"/>
      <c r="BR7874" s="4"/>
      <c r="BS7874" s="4"/>
      <c r="BT7874" s="3"/>
      <c r="BU7874" s="3"/>
    </row>
    <row r="7875" spans="1:73" ht="15.75">
      <c r="A7875" s="7"/>
      <c r="BR7875" s="4"/>
      <c r="BS7875" s="4"/>
      <c r="BT7875" s="3"/>
      <c r="BU7875" s="3"/>
    </row>
    <row r="7876" spans="1:73" ht="15.75">
      <c r="A7876" s="7"/>
      <c r="BR7876" s="4"/>
      <c r="BS7876" s="4"/>
      <c r="BT7876" s="3"/>
      <c r="BU7876" s="3"/>
    </row>
    <row r="7877" spans="1:73" ht="15.75">
      <c r="A7877" s="7"/>
      <c r="BR7877" s="4"/>
      <c r="BS7877" s="4"/>
      <c r="BT7877" s="3"/>
      <c r="BU7877" s="3"/>
    </row>
    <row r="7878" spans="1:73" ht="15.75">
      <c r="A7878" s="7"/>
      <c r="BR7878" s="4"/>
      <c r="BS7878" s="4"/>
      <c r="BT7878" s="3"/>
      <c r="BU7878" s="3"/>
    </row>
    <row r="7879" spans="1:73" ht="15.75">
      <c r="A7879" s="7"/>
      <c r="BR7879" s="4"/>
      <c r="BS7879" s="4"/>
      <c r="BT7879" s="3"/>
      <c r="BU7879" s="3"/>
    </row>
    <row r="7880" spans="1:73" ht="15.75">
      <c r="A7880" s="7"/>
      <c r="BR7880" s="4"/>
      <c r="BS7880" s="4"/>
      <c r="BT7880" s="3"/>
      <c r="BU7880" s="3"/>
    </row>
    <row r="7881" spans="1:73" ht="15.75">
      <c r="A7881" s="7"/>
      <c r="BR7881" s="4"/>
      <c r="BS7881" s="4"/>
      <c r="BT7881" s="3"/>
      <c r="BU7881" s="3"/>
    </row>
    <row r="7882" spans="1:73" ht="15.75">
      <c r="A7882" s="7"/>
      <c r="BR7882" s="4"/>
      <c r="BS7882" s="4"/>
      <c r="BT7882" s="3"/>
      <c r="BU7882" s="3"/>
    </row>
    <row r="7883" spans="1:73" ht="15.75">
      <c r="A7883" s="7"/>
      <c r="BR7883" s="4"/>
      <c r="BS7883" s="4"/>
      <c r="BT7883" s="3"/>
      <c r="BU7883" s="3"/>
    </row>
    <row r="7884" spans="1:73" ht="15.75">
      <c r="A7884" s="7"/>
      <c r="BR7884" s="4"/>
      <c r="BS7884" s="4"/>
      <c r="BT7884" s="3"/>
      <c r="BU7884" s="3"/>
    </row>
    <row r="7885" spans="1:73" ht="15.75">
      <c r="A7885" s="7"/>
      <c r="BR7885" s="4"/>
      <c r="BS7885" s="4"/>
      <c r="BT7885" s="3"/>
      <c r="BU7885" s="3"/>
    </row>
    <row r="7886" spans="1:73" ht="15.75">
      <c r="A7886" s="7"/>
      <c r="BR7886" s="4"/>
      <c r="BS7886" s="4"/>
      <c r="BT7886" s="3"/>
      <c r="BU7886" s="3"/>
    </row>
    <row r="7887" spans="1:73" ht="15.75">
      <c r="A7887" s="7"/>
      <c r="BR7887" s="4"/>
      <c r="BS7887" s="4"/>
      <c r="BT7887" s="3"/>
      <c r="BU7887" s="3"/>
    </row>
    <row r="7888" spans="1:73" ht="15.75">
      <c r="A7888" s="7"/>
      <c r="BR7888" s="4"/>
      <c r="BS7888" s="4"/>
      <c r="BT7888" s="3"/>
      <c r="BU7888" s="3"/>
    </row>
    <row r="7889" spans="1:73" ht="15.75">
      <c r="A7889" s="7"/>
      <c r="BR7889" s="4"/>
      <c r="BS7889" s="4"/>
      <c r="BT7889" s="3"/>
      <c r="BU7889" s="3"/>
    </row>
    <row r="7890" spans="1:73" ht="15.75">
      <c r="A7890" s="7"/>
      <c r="BR7890" s="4"/>
      <c r="BS7890" s="4"/>
      <c r="BT7890" s="3"/>
      <c r="BU7890" s="3"/>
    </row>
    <row r="7891" spans="1:73" ht="15.75">
      <c r="A7891" s="7"/>
      <c r="BR7891" s="4"/>
      <c r="BS7891" s="4"/>
      <c r="BT7891" s="3"/>
      <c r="BU7891" s="3"/>
    </row>
    <row r="7892" spans="1:73" ht="15.75">
      <c r="A7892" s="7"/>
      <c r="BR7892" s="4"/>
      <c r="BS7892" s="4"/>
      <c r="BT7892" s="3"/>
      <c r="BU7892" s="3"/>
    </row>
    <row r="7893" spans="1:73" ht="15.75">
      <c r="A7893" s="7"/>
      <c r="BR7893" s="4"/>
      <c r="BS7893" s="4"/>
      <c r="BT7893" s="3"/>
      <c r="BU7893" s="3"/>
    </row>
    <row r="7894" spans="1:73" ht="15.75">
      <c r="A7894" s="7"/>
      <c r="BR7894" s="4"/>
      <c r="BS7894" s="4"/>
      <c r="BT7894" s="3"/>
      <c r="BU7894" s="3"/>
    </row>
    <row r="7895" spans="1:73" ht="15.75">
      <c r="A7895" s="7"/>
      <c r="BR7895" s="4"/>
      <c r="BS7895" s="4"/>
      <c r="BT7895" s="3"/>
      <c r="BU7895" s="3"/>
    </row>
    <row r="7896" spans="1:73" ht="15.75">
      <c r="A7896" s="7"/>
      <c r="BR7896" s="4"/>
      <c r="BS7896" s="4"/>
      <c r="BT7896" s="3"/>
      <c r="BU7896" s="3"/>
    </row>
    <row r="7897" spans="1:73" ht="15.75">
      <c r="A7897" s="7"/>
      <c r="BR7897" s="4"/>
      <c r="BS7897" s="4"/>
      <c r="BT7897" s="3"/>
      <c r="BU7897" s="3"/>
    </row>
    <row r="7898" spans="1:73" ht="15.75">
      <c r="A7898" s="7"/>
      <c r="BR7898" s="4"/>
      <c r="BS7898" s="4"/>
      <c r="BT7898" s="3"/>
      <c r="BU7898" s="3"/>
    </row>
    <row r="7899" spans="1:73" ht="15.75">
      <c r="A7899" s="7"/>
      <c r="BR7899" s="4"/>
      <c r="BS7899" s="4"/>
      <c r="BT7899" s="3"/>
      <c r="BU7899" s="3"/>
    </row>
    <row r="7900" spans="1:73" ht="15.75">
      <c r="A7900" s="7"/>
      <c r="BR7900" s="4"/>
      <c r="BS7900" s="4"/>
      <c r="BT7900" s="3"/>
      <c r="BU7900" s="3"/>
    </row>
    <row r="7901" spans="1:73" ht="15.75">
      <c r="A7901" s="7"/>
      <c r="BR7901" s="4"/>
      <c r="BS7901" s="4"/>
      <c r="BT7901" s="3"/>
      <c r="BU7901" s="3"/>
    </row>
    <row r="7902" spans="1:73" ht="15.75">
      <c r="A7902" s="7"/>
      <c r="BR7902" s="4"/>
      <c r="BS7902" s="4"/>
      <c r="BT7902" s="3"/>
      <c r="BU7902" s="3"/>
    </row>
    <row r="7903" spans="1:73" ht="15.75">
      <c r="A7903" s="7"/>
      <c r="BR7903" s="4"/>
      <c r="BS7903" s="4"/>
      <c r="BT7903" s="3"/>
      <c r="BU7903" s="3"/>
    </row>
    <row r="7904" spans="1:73" ht="15.75">
      <c r="A7904" s="7"/>
      <c r="BR7904" s="4"/>
      <c r="BS7904" s="4"/>
      <c r="BT7904" s="3"/>
      <c r="BU7904" s="3"/>
    </row>
    <row r="7905" spans="1:73" ht="15.75">
      <c r="A7905" s="7"/>
      <c r="BR7905" s="4"/>
      <c r="BS7905" s="4"/>
      <c r="BT7905" s="3"/>
      <c r="BU7905" s="3"/>
    </row>
    <row r="7906" spans="1:73" ht="15.75">
      <c r="A7906" s="7"/>
      <c r="BR7906" s="4"/>
      <c r="BS7906" s="4"/>
      <c r="BT7906" s="3"/>
      <c r="BU7906" s="3"/>
    </row>
    <row r="7907" spans="1:73" ht="15.75">
      <c r="A7907" s="7"/>
      <c r="BR7907" s="4"/>
      <c r="BS7907" s="4"/>
      <c r="BT7907" s="3"/>
      <c r="BU7907" s="3"/>
    </row>
    <row r="7908" spans="1:73" ht="15.75">
      <c r="A7908" s="7"/>
      <c r="BR7908" s="4"/>
      <c r="BS7908" s="4"/>
      <c r="BT7908" s="3"/>
      <c r="BU7908" s="3"/>
    </row>
    <row r="7909" spans="1:73" ht="15.75">
      <c r="A7909" s="7"/>
      <c r="BR7909" s="4"/>
      <c r="BS7909" s="4"/>
      <c r="BT7909" s="3"/>
      <c r="BU7909" s="3"/>
    </row>
    <row r="7910" spans="1:73" ht="15.75">
      <c r="A7910" s="7"/>
      <c r="BR7910" s="4"/>
      <c r="BS7910" s="4"/>
      <c r="BT7910" s="3"/>
      <c r="BU7910" s="3"/>
    </row>
    <row r="7911" spans="1:73" ht="15.75">
      <c r="A7911" s="7"/>
      <c r="BR7911" s="4"/>
      <c r="BS7911" s="4"/>
      <c r="BT7911" s="3"/>
      <c r="BU7911" s="3"/>
    </row>
    <row r="7912" spans="1:73" ht="15.75">
      <c r="A7912" s="7"/>
      <c r="BR7912" s="4"/>
      <c r="BS7912" s="4"/>
      <c r="BT7912" s="3"/>
      <c r="BU7912" s="3"/>
    </row>
    <row r="7913" spans="1:73" ht="15.75">
      <c r="A7913" s="7"/>
      <c r="BR7913" s="4"/>
      <c r="BS7913" s="4"/>
      <c r="BT7913" s="3"/>
      <c r="BU7913" s="3"/>
    </row>
    <row r="7914" spans="1:73" ht="15.75">
      <c r="A7914" s="7"/>
      <c r="BR7914" s="4"/>
      <c r="BS7914" s="4"/>
      <c r="BT7914" s="3"/>
      <c r="BU7914" s="3"/>
    </row>
    <row r="7915" spans="1:73" ht="15.75">
      <c r="A7915" s="7"/>
      <c r="BR7915" s="4"/>
      <c r="BS7915" s="4"/>
      <c r="BT7915" s="3"/>
      <c r="BU7915" s="3"/>
    </row>
    <row r="7916" spans="1:73" ht="15.75">
      <c r="A7916" s="7"/>
      <c r="BR7916" s="4"/>
      <c r="BS7916" s="4"/>
      <c r="BT7916" s="3"/>
      <c r="BU7916" s="3"/>
    </row>
    <row r="7917" spans="1:73" ht="15.75">
      <c r="A7917" s="7"/>
      <c r="BR7917" s="4"/>
      <c r="BS7917" s="4"/>
      <c r="BT7917" s="3"/>
      <c r="BU7917" s="3"/>
    </row>
    <row r="7918" spans="1:73" ht="15.75">
      <c r="A7918" s="7"/>
      <c r="BR7918" s="4"/>
      <c r="BS7918" s="4"/>
      <c r="BT7918" s="3"/>
      <c r="BU7918" s="3"/>
    </row>
    <row r="7919" spans="1:73" ht="15.75">
      <c r="A7919" s="7"/>
      <c r="BR7919" s="4"/>
      <c r="BS7919" s="4"/>
      <c r="BT7919" s="3"/>
      <c r="BU7919" s="3"/>
    </row>
    <row r="7920" spans="1:73" ht="15.75">
      <c r="A7920" s="7"/>
      <c r="BR7920" s="4"/>
      <c r="BS7920" s="4"/>
      <c r="BT7920" s="3"/>
      <c r="BU7920" s="3"/>
    </row>
    <row r="7921" spans="1:73" ht="15.75">
      <c r="A7921" s="7"/>
      <c r="BR7921" s="4"/>
      <c r="BS7921" s="4"/>
      <c r="BT7921" s="3"/>
      <c r="BU7921" s="3"/>
    </row>
    <row r="7922" spans="1:73" ht="15.75">
      <c r="A7922" s="7"/>
      <c r="BR7922" s="4"/>
      <c r="BS7922" s="4"/>
      <c r="BT7922" s="3"/>
      <c r="BU7922" s="3"/>
    </row>
    <row r="7923" spans="1:73" ht="15.75">
      <c r="A7923" s="7"/>
      <c r="BR7923" s="4"/>
      <c r="BS7923" s="4"/>
      <c r="BT7923" s="3"/>
      <c r="BU7923" s="3"/>
    </row>
    <row r="7924" spans="1:73" ht="15.75">
      <c r="A7924" s="7"/>
      <c r="BR7924" s="4"/>
      <c r="BS7924" s="4"/>
      <c r="BT7924" s="3"/>
      <c r="BU7924" s="3"/>
    </row>
    <row r="7925" spans="1:73" ht="15.75">
      <c r="A7925" s="7"/>
      <c r="BR7925" s="4"/>
      <c r="BS7925" s="4"/>
      <c r="BT7925" s="3"/>
      <c r="BU7925" s="3"/>
    </row>
    <row r="7926" spans="1:73" ht="15.75">
      <c r="A7926" s="7"/>
      <c r="BR7926" s="4"/>
      <c r="BS7926" s="4"/>
      <c r="BT7926" s="3"/>
      <c r="BU7926" s="3"/>
    </row>
    <row r="7927" spans="1:73" ht="15.75">
      <c r="A7927" s="7"/>
      <c r="BR7927" s="4"/>
      <c r="BS7927" s="4"/>
      <c r="BT7927" s="3"/>
      <c r="BU7927" s="3"/>
    </row>
    <row r="7928" spans="1:73" ht="15.75">
      <c r="A7928" s="7"/>
      <c r="BR7928" s="4"/>
      <c r="BS7928" s="4"/>
      <c r="BT7928" s="3"/>
      <c r="BU7928" s="3"/>
    </row>
    <row r="7929" spans="1:73" ht="15.75">
      <c r="A7929" s="7"/>
      <c r="BR7929" s="4"/>
      <c r="BS7929" s="4"/>
      <c r="BT7929" s="3"/>
      <c r="BU7929" s="3"/>
    </row>
    <row r="7930" spans="1:73" ht="15.75">
      <c r="A7930" s="7"/>
      <c r="BR7930" s="4"/>
      <c r="BS7930" s="4"/>
      <c r="BT7930" s="3"/>
      <c r="BU7930" s="3"/>
    </row>
    <row r="7931" spans="1:73" ht="15.75">
      <c r="A7931" s="7"/>
      <c r="BR7931" s="4"/>
      <c r="BS7931" s="4"/>
      <c r="BT7931" s="3"/>
      <c r="BU7931" s="3"/>
    </row>
    <row r="7932" spans="1:73" ht="15.75">
      <c r="A7932" s="7"/>
      <c r="BR7932" s="4"/>
      <c r="BS7932" s="4"/>
      <c r="BT7932" s="3"/>
      <c r="BU7932" s="3"/>
    </row>
    <row r="7933" spans="1:73" ht="15.75">
      <c r="A7933" s="7"/>
      <c r="BR7933" s="4"/>
      <c r="BS7933" s="4"/>
      <c r="BT7933" s="3"/>
      <c r="BU7933" s="3"/>
    </row>
    <row r="7934" spans="1:73" ht="15.75">
      <c r="A7934" s="7"/>
      <c r="BR7934" s="4"/>
      <c r="BS7934" s="4"/>
      <c r="BT7934" s="3"/>
      <c r="BU7934" s="3"/>
    </row>
    <row r="7935" spans="1:73" ht="15.75">
      <c r="A7935" s="7"/>
      <c r="BR7935" s="4"/>
      <c r="BS7935" s="4"/>
      <c r="BT7935" s="3"/>
      <c r="BU7935" s="3"/>
    </row>
    <row r="7936" spans="1:73" ht="15.75">
      <c r="A7936" s="7"/>
      <c r="BR7936" s="4"/>
      <c r="BS7936" s="4"/>
      <c r="BT7936" s="3"/>
      <c r="BU7936" s="3"/>
    </row>
    <row r="7937" spans="1:73" ht="15.75">
      <c r="A7937" s="7"/>
      <c r="BR7937" s="4"/>
      <c r="BS7937" s="4"/>
      <c r="BT7937" s="3"/>
      <c r="BU7937" s="3"/>
    </row>
    <row r="7938" spans="1:73" ht="15.75">
      <c r="A7938" s="7"/>
      <c r="BR7938" s="4"/>
      <c r="BS7938" s="4"/>
      <c r="BT7938" s="3"/>
      <c r="BU7938" s="3"/>
    </row>
    <row r="7939" spans="1:73" ht="15.75">
      <c r="A7939" s="7"/>
      <c r="BR7939" s="4"/>
      <c r="BS7939" s="4"/>
      <c r="BT7939" s="3"/>
      <c r="BU7939" s="3"/>
    </row>
    <row r="7940" spans="1:73" ht="15.75">
      <c r="A7940" s="7"/>
      <c r="BR7940" s="4"/>
      <c r="BS7940" s="4"/>
      <c r="BT7940" s="3"/>
      <c r="BU7940" s="3"/>
    </row>
    <row r="7941" spans="1:73" ht="15.75">
      <c r="A7941" s="7"/>
      <c r="BR7941" s="4"/>
      <c r="BS7941" s="4"/>
      <c r="BT7941" s="3"/>
      <c r="BU7941" s="3"/>
    </row>
    <row r="7942" spans="1:73" ht="15.75">
      <c r="A7942" s="7"/>
      <c r="BR7942" s="4"/>
      <c r="BS7942" s="4"/>
      <c r="BT7942" s="3"/>
      <c r="BU7942" s="3"/>
    </row>
    <row r="7943" spans="1:73" ht="15.75">
      <c r="A7943" s="7"/>
      <c r="BR7943" s="4"/>
      <c r="BS7943" s="4"/>
      <c r="BT7943" s="3"/>
      <c r="BU7943" s="3"/>
    </row>
    <row r="7944" spans="1:73" ht="15.75">
      <c r="A7944" s="7"/>
      <c r="BR7944" s="4"/>
      <c r="BS7944" s="4"/>
      <c r="BT7944" s="3"/>
      <c r="BU7944" s="3"/>
    </row>
    <row r="7945" spans="1:73" ht="15.75">
      <c r="A7945" s="7"/>
      <c r="BR7945" s="4"/>
      <c r="BS7945" s="4"/>
      <c r="BT7945" s="3"/>
      <c r="BU7945" s="3"/>
    </row>
    <row r="7946" spans="1:73" ht="15.75">
      <c r="A7946" s="7"/>
      <c r="BR7946" s="4"/>
      <c r="BS7946" s="4"/>
      <c r="BT7946" s="3"/>
      <c r="BU7946" s="3"/>
    </row>
    <row r="7947" spans="1:73" ht="15.75">
      <c r="A7947" s="7"/>
      <c r="BR7947" s="4"/>
      <c r="BS7947" s="4"/>
      <c r="BT7947" s="3"/>
      <c r="BU7947" s="3"/>
    </row>
    <row r="7948" spans="1:73" ht="15.75">
      <c r="A7948" s="7"/>
      <c r="BR7948" s="4"/>
      <c r="BS7948" s="4"/>
      <c r="BT7948" s="3"/>
      <c r="BU7948" s="3"/>
    </row>
    <row r="7949" spans="1:73" ht="15.75">
      <c r="A7949" s="7"/>
      <c r="BR7949" s="4"/>
      <c r="BS7949" s="4"/>
      <c r="BT7949" s="3"/>
      <c r="BU7949" s="3"/>
    </row>
    <row r="7950" spans="1:73" ht="15.75">
      <c r="A7950" s="7"/>
      <c r="BR7950" s="4"/>
      <c r="BS7950" s="4"/>
      <c r="BT7950" s="3"/>
      <c r="BU7950" s="3"/>
    </row>
    <row r="7951" spans="1:73" ht="15.75">
      <c r="A7951" s="7"/>
      <c r="BR7951" s="4"/>
      <c r="BS7951" s="4"/>
      <c r="BT7951" s="3"/>
      <c r="BU7951" s="3"/>
    </row>
    <row r="7952" spans="1:73" ht="15.75">
      <c r="A7952" s="7"/>
      <c r="BR7952" s="4"/>
      <c r="BS7952" s="4"/>
      <c r="BT7952" s="3"/>
      <c r="BU7952" s="3"/>
    </row>
    <row r="7953" spans="1:73" ht="15.75">
      <c r="A7953" s="7"/>
      <c r="BR7953" s="4"/>
      <c r="BS7953" s="4"/>
      <c r="BT7953" s="3"/>
      <c r="BU7953" s="3"/>
    </row>
    <row r="7954" spans="1:73" ht="15.75">
      <c r="A7954" s="7"/>
      <c r="BR7954" s="4"/>
      <c r="BS7954" s="4"/>
      <c r="BT7954" s="3"/>
      <c r="BU7954" s="3"/>
    </row>
    <row r="7955" spans="1:73" ht="15.75">
      <c r="A7955" s="7"/>
      <c r="BR7955" s="4"/>
      <c r="BS7955" s="4"/>
      <c r="BT7955" s="3"/>
      <c r="BU7955" s="3"/>
    </row>
    <row r="7956" spans="1:73" ht="15.75">
      <c r="A7956" s="7"/>
      <c r="BR7956" s="4"/>
      <c r="BS7956" s="4"/>
      <c r="BT7956" s="3"/>
      <c r="BU7956" s="3"/>
    </row>
    <row r="7957" spans="1:73" ht="15.75">
      <c r="A7957" s="7"/>
      <c r="BR7957" s="4"/>
      <c r="BS7957" s="4"/>
      <c r="BT7957" s="3"/>
      <c r="BU7957" s="3"/>
    </row>
    <row r="7958" spans="1:73" ht="15.75">
      <c r="A7958" s="7"/>
      <c r="BR7958" s="4"/>
      <c r="BS7958" s="4"/>
      <c r="BT7958" s="3"/>
      <c r="BU7958" s="3"/>
    </row>
    <row r="7959" spans="1:73" ht="15.75">
      <c r="A7959" s="7"/>
      <c r="BR7959" s="4"/>
      <c r="BS7959" s="4"/>
      <c r="BT7959" s="3"/>
      <c r="BU7959" s="3"/>
    </row>
    <row r="7960" spans="1:73" ht="15.75">
      <c r="A7960" s="7"/>
      <c r="BR7960" s="4"/>
      <c r="BS7960" s="4"/>
      <c r="BT7960" s="3"/>
      <c r="BU7960" s="3"/>
    </row>
    <row r="7961" spans="1:73" ht="15.75">
      <c r="A7961" s="7"/>
      <c r="BR7961" s="4"/>
      <c r="BS7961" s="4"/>
      <c r="BT7961" s="3"/>
      <c r="BU7961" s="3"/>
    </row>
    <row r="7962" spans="1:73" ht="15.75">
      <c r="A7962" s="7"/>
      <c r="BR7962" s="4"/>
      <c r="BS7962" s="4"/>
      <c r="BT7962" s="3"/>
      <c r="BU7962" s="3"/>
    </row>
    <row r="7963" spans="1:73" ht="15.75">
      <c r="A7963" s="7"/>
      <c r="BR7963" s="4"/>
      <c r="BS7963" s="4"/>
      <c r="BT7963" s="3"/>
      <c r="BU7963" s="3"/>
    </row>
    <row r="7964" spans="1:73" ht="15.75">
      <c r="A7964" s="7"/>
      <c r="BR7964" s="4"/>
      <c r="BS7964" s="4"/>
      <c r="BT7964" s="3"/>
      <c r="BU7964" s="3"/>
    </row>
    <row r="7965" spans="1:73" ht="15.75">
      <c r="A7965" s="7"/>
      <c r="BR7965" s="4"/>
      <c r="BS7965" s="4"/>
      <c r="BT7965" s="3"/>
      <c r="BU7965" s="3"/>
    </row>
    <row r="7966" spans="1:73" ht="15.75">
      <c r="A7966" s="7"/>
      <c r="BR7966" s="4"/>
      <c r="BS7966" s="4"/>
      <c r="BT7966" s="3"/>
      <c r="BU7966" s="3"/>
    </row>
    <row r="7967" spans="1:73" ht="15.75">
      <c r="A7967" s="7"/>
      <c r="BR7967" s="4"/>
      <c r="BS7967" s="4"/>
      <c r="BT7967" s="3"/>
      <c r="BU7967" s="3"/>
    </row>
    <row r="7968" spans="1:73" ht="15.75">
      <c r="A7968" s="7"/>
      <c r="BR7968" s="4"/>
      <c r="BS7968" s="4"/>
      <c r="BT7968" s="3"/>
      <c r="BU7968" s="3"/>
    </row>
    <row r="7969" spans="1:73" ht="15.75">
      <c r="A7969" s="7"/>
      <c r="BR7969" s="4"/>
      <c r="BS7969" s="4"/>
      <c r="BT7969" s="3"/>
      <c r="BU7969" s="3"/>
    </row>
    <row r="7970" spans="1:73" ht="15.75">
      <c r="A7970" s="7"/>
      <c r="BR7970" s="4"/>
      <c r="BS7970" s="4"/>
      <c r="BT7970" s="3"/>
      <c r="BU7970" s="3"/>
    </row>
    <row r="7971" spans="1:73" ht="15.75">
      <c r="A7971" s="7"/>
      <c r="BR7971" s="4"/>
      <c r="BS7971" s="4"/>
      <c r="BT7971" s="3"/>
      <c r="BU7971" s="3"/>
    </row>
    <row r="7972" spans="1:73" ht="15.75">
      <c r="A7972" s="7"/>
      <c r="BR7972" s="4"/>
      <c r="BS7972" s="4"/>
      <c r="BT7972" s="3"/>
      <c r="BU7972" s="3"/>
    </row>
    <row r="7973" spans="1:73" ht="15.75">
      <c r="A7973" s="7"/>
      <c r="BR7973" s="4"/>
      <c r="BS7973" s="4"/>
      <c r="BT7973" s="3"/>
      <c r="BU7973" s="3"/>
    </row>
    <row r="7974" spans="1:73" ht="15.75">
      <c r="A7974" s="7"/>
      <c r="BR7974" s="4"/>
      <c r="BS7974" s="4"/>
      <c r="BT7974" s="3"/>
      <c r="BU7974" s="3"/>
    </row>
    <row r="7975" spans="1:73" ht="15.75">
      <c r="A7975" s="7"/>
      <c r="BR7975" s="4"/>
      <c r="BS7975" s="4"/>
      <c r="BT7975" s="3"/>
      <c r="BU7975" s="3"/>
    </row>
    <row r="7976" spans="1:73" ht="15.75">
      <c r="A7976" s="7"/>
      <c r="BR7976" s="4"/>
      <c r="BS7976" s="4"/>
      <c r="BT7976" s="3"/>
      <c r="BU7976" s="3"/>
    </row>
    <row r="7977" spans="1:73" ht="15.75">
      <c r="A7977" s="7"/>
      <c r="BR7977" s="4"/>
      <c r="BS7977" s="4"/>
      <c r="BT7977" s="3"/>
      <c r="BU7977" s="3"/>
    </row>
    <row r="7978" spans="1:73" ht="15.75">
      <c r="A7978" s="7"/>
      <c r="BR7978" s="4"/>
      <c r="BS7978" s="4"/>
      <c r="BT7978" s="3"/>
      <c r="BU7978" s="3"/>
    </row>
    <row r="7979" spans="1:73" ht="15.75">
      <c r="A7979" s="7"/>
      <c r="BR7979" s="4"/>
      <c r="BS7979" s="4"/>
      <c r="BT7979" s="3"/>
      <c r="BU7979" s="3"/>
    </row>
    <row r="7980" spans="1:73" ht="15.75">
      <c r="A7980" s="7"/>
      <c r="BR7980" s="4"/>
      <c r="BS7980" s="4"/>
      <c r="BT7980" s="3"/>
      <c r="BU7980" s="3"/>
    </row>
    <row r="7981" spans="1:73" ht="15.75">
      <c r="A7981" s="7"/>
      <c r="BR7981" s="4"/>
      <c r="BS7981" s="4"/>
      <c r="BT7981" s="3"/>
      <c r="BU7981" s="3"/>
    </row>
    <row r="7982" spans="1:73" ht="15.75">
      <c r="A7982" s="7"/>
      <c r="BR7982" s="4"/>
      <c r="BS7982" s="4"/>
      <c r="BT7982" s="3"/>
      <c r="BU7982" s="3"/>
    </row>
    <row r="7983" spans="1:73" ht="15.75">
      <c r="A7983" s="7"/>
      <c r="BR7983" s="4"/>
      <c r="BS7983" s="4"/>
      <c r="BT7983" s="3"/>
      <c r="BU7983" s="3"/>
    </row>
    <row r="7984" spans="1:73" ht="15.75">
      <c r="A7984" s="7"/>
      <c r="BR7984" s="4"/>
      <c r="BS7984" s="4"/>
      <c r="BT7984" s="3"/>
      <c r="BU7984" s="3"/>
    </row>
    <row r="7985" spans="1:73" ht="15.75">
      <c r="A7985" s="7"/>
      <c r="BR7985" s="4"/>
      <c r="BS7985" s="4"/>
      <c r="BT7985" s="3"/>
      <c r="BU7985" s="3"/>
    </row>
    <row r="7986" spans="1:73" ht="15.75">
      <c r="A7986" s="7"/>
      <c r="BR7986" s="4"/>
      <c r="BS7986" s="4"/>
      <c r="BT7986" s="3"/>
      <c r="BU7986" s="3"/>
    </row>
    <row r="7987" spans="1:73" ht="15.75">
      <c r="A7987" s="7"/>
      <c r="BR7987" s="4"/>
      <c r="BS7987" s="4"/>
      <c r="BT7987" s="3"/>
      <c r="BU7987" s="3"/>
    </row>
    <row r="7988" spans="1:73" ht="15.75">
      <c r="A7988" s="7"/>
      <c r="BR7988" s="4"/>
      <c r="BS7988" s="4"/>
      <c r="BT7988" s="3"/>
      <c r="BU7988" s="3"/>
    </row>
    <row r="7989" spans="1:73" ht="15.75">
      <c r="A7989" s="7"/>
      <c r="BR7989" s="4"/>
      <c r="BS7989" s="4"/>
      <c r="BT7989" s="3"/>
      <c r="BU7989" s="3"/>
    </row>
    <row r="7990" spans="1:73" ht="15.75">
      <c r="A7990" s="7"/>
      <c r="BR7990" s="4"/>
      <c r="BS7990" s="4"/>
      <c r="BT7990" s="3"/>
      <c r="BU7990" s="3"/>
    </row>
    <row r="7991" spans="1:73" ht="15.75">
      <c r="A7991" s="7"/>
      <c r="BR7991" s="4"/>
      <c r="BS7991" s="4"/>
      <c r="BT7991" s="3"/>
      <c r="BU7991" s="3"/>
    </row>
    <row r="7992" spans="1:73" ht="15.75">
      <c r="A7992" s="7"/>
      <c r="BR7992" s="4"/>
      <c r="BS7992" s="4"/>
      <c r="BT7992" s="3"/>
      <c r="BU7992" s="3"/>
    </row>
    <row r="7993" spans="1:73" ht="15.75">
      <c r="A7993" s="7"/>
      <c r="BR7993" s="4"/>
      <c r="BS7993" s="4"/>
      <c r="BT7993" s="3"/>
      <c r="BU7993" s="3"/>
    </row>
    <row r="7994" spans="1:73" ht="15.75">
      <c r="A7994" s="7"/>
      <c r="BR7994" s="4"/>
      <c r="BS7994" s="4"/>
      <c r="BT7994" s="3"/>
      <c r="BU7994" s="3"/>
    </row>
    <row r="7995" spans="1:73" ht="15.75">
      <c r="A7995" s="7"/>
      <c r="BR7995" s="4"/>
      <c r="BS7995" s="4"/>
      <c r="BT7995" s="3"/>
      <c r="BU7995" s="3"/>
    </row>
    <row r="7996" spans="1:73" ht="15.75">
      <c r="A7996" s="7"/>
      <c r="BR7996" s="4"/>
      <c r="BS7996" s="4"/>
      <c r="BT7996" s="3"/>
      <c r="BU7996" s="3"/>
    </row>
    <row r="7997" spans="1:73" ht="15.75">
      <c r="A7997" s="7"/>
      <c r="BR7997" s="4"/>
      <c r="BS7997" s="4"/>
      <c r="BT7997" s="3"/>
      <c r="BU7997" s="3"/>
    </row>
    <row r="7998" spans="1:73" ht="15.75">
      <c r="A7998" s="7"/>
      <c r="BR7998" s="4"/>
      <c r="BS7998" s="4"/>
      <c r="BT7998" s="3"/>
      <c r="BU7998" s="3"/>
    </row>
    <row r="7999" spans="1:73" ht="15.75">
      <c r="A7999" s="7"/>
      <c r="BR7999" s="4"/>
      <c r="BS7999" s="4"/>
      <c r="BT7999" s="3"/>
      <c r="BU7999" s="3"/>
    </row>
    <row r="8000" spans="1:73" ht="15.75">
      <c r="A8000" s="7"/>
      <c r="BR8000" s="4"/>
      <c r="BS8000" s="4"/>
      <c r="BT8000" s="3"/>
      <c r="BU8000" s="3"/>
    </row>
    <row r="8001" spans="1:73" ht="15.75">
      <c r="A8001" s="7"/>
      <c r="BR8001" s="4"/>
      <c r="BS8001" s="4"/>
      <c r="BT8001" s="3"/>
      <c r="BU8001" s="3"/>
    </row>
    <row r="8002" spans="1:73" ht="15.75">
      <c r="A8002" s="7"/>
      <c r="BR8002" s="4"/>
      <c r="BS8002" s="4"/>
      <c r="BT8002" s="3"/>
      <c r="BU8002" s="3"/>
    </row>
    <row r="8003" spans="1:73" ht="15.75">
      <c r="A8003" s="7"/>
      <c r="BR8003" s="4"/>
      <c r="BS8003" s="4"/>
      <c r="BT8003" s="3"/>
      <c r="BU8003" s="3"/>
    </row>
    <row r="8004" spans="1:73" ht="15.75">
      <c r="A8004" s="7"/>
      <c r="BR8004" s="4"/>
      <c r="BS8004" s="4"/>
      <c r="BT8004" s="3"/>
      <c r="BU8004" s="3"/>
    </row>
    <row r="8005" spans="1:73" ht="15.75">
      <c r="A8005" s="7"/>
      <c r="BR8005" s="4"/>
      <c r="BS8005" s="4"/>
      <c r="BT8005" s="3"/>
      <c r="BU8005" s="3"/>
    </row>
    <row r="8006" spans="1:73" ht="15.75">
      <c r="A8006" s="7"/>
      <c r="BR8006" s="4"/>
      <c r="BS8006" s="4"/>
      <c r="BT8006" s="3"/>
      <c r="BU8006" s="3"/>
    </row>
    <row r="8007" spans="1:73" ht="15.75">
      <c r="A8007" s="7"/>
      <c r="BR8007" s="4"/>
      <c r="BS8007" s="4"/>
      <c r="BT8007" s="3"/>
      <c r="BU8007" s="3"/>
    </row>
    <row r="8008" spans="1:73" ht="15.75">
      <c r="A8008" s="7"/>
      <c r="BR8008" s="4"/>
      <c r="BS8008" s="4"/>
      <c r="BT8008" s="3"/>
      <c r="BU8008" s="3"/>
    </row>
    <row r="8009" spans="1:73" ht="15.75">
      <c r="A8009" s="7"/>
      <c r="BR8009" s="4"/>
      <c r="BS8009" s="4"/>
      <c r="BT8009" s="3"/>
      <c r="BU8009" s="3"/>
    </row>
    <row r="8010" spans="1:73" ht="15.75">
      <c r="A8010" s="7"/>
      <c r="BR8010" s="4"/>
      <c r="BS8010" s="4"/>
      <c r="BT8010" s="3"/>
      <c r="BU8010" s="3"/>
    </row>
    <row r="8011" spans="1:73" ht="15.75">
      <c r="A8011" s="7"/>
      <c r="BR8011" s="4"/>
      <c r="BS8011" s="4"/>
      <c r="BT8011" s="3"/>
      <c r="BU8011" s="3"/>
    </row>
    <row r="8012" spans="1:73" ht="15.75">
      <c r="A8012" s="7"/>
      <c r="BR8012" s="4"/>
      <c r="BS8012" s="4"/>
      <c r="BT8012" s="3"/>
      <c r="BU8012" s="3"/>
    </row>
    <row r="8013" spans="1:73" ht="15.75">
      <c r="A8013" s="7"/>
      <c r="BR8013" s="4"/>
      <c r="BS8013" s="4"/>
      <c r="BT8013" s="3"/>
      <c r="BU8013" s="3"/>
    </row>
    <row r="8014" spans="1:73" ht="15.75">
      <c r="A8014" s="7"/>
      <c r="BR8014" s="4"/>
      <c r="BS8014" s="4"/>
      <c r="BT8014" s="3"/>
      <c r="BU8014" s="3"/>
    </row>
    <row r="8015" spans="1:73" ht="15.75">
      <c r="A8015" s="7"/>
      <c r="BR8015" s="4"/>
      <c r="BS8015" s="4"/>
      <c r="BT8015" s="3"/>
      <c r="BU8015" s="3"/>
    </row>
    <row r="8016" spans="1:73" ht="15.75">
      <c r="A8016" s="7"/>
      <c r="BR8016" s="4"/>
      <c r="BS8016" s="4"/>
      <c r="BT8016" s="3"/>
      <c r="BU8016" s="3"/>
    </row>
    <row r="8017" spans="1:73" ht="15.75">
      <c r="A8017" s="7"/>
      <c r="BR8017" s="4"/>
      <c r="BS8017" s="4"/>
      <c r="BT8017" s="3"/>
      <c r="BU8017" s="3"/>
    </row>
    <row r="8018" spans="1:73" ht="15.75">
      <c r="A8018" s="7"/>
      <c r="BR8018" s="4"/>
      <c r="BS8018" s="4"/>
      <c r="BT8018" s="3"/>
      <c r="BU8018" s="3"/>
    </row>
    <row r="8019" spans="1:73" ht="15.75">
      <c r="A8019" s="7"/>
      <c r="BR8019" s="4"/>
      <c r="BS8019" s="4"/>
      <c r="BT8019" s="3"/>
      <c r="BU8019" s="3"/>
    </row>
    <row r="8020" spans="1:73" ht="15.75">
      <c r="A8020" s="7"/>
      <c r="BR8020" s="4"/>
      <c r="BS8020" s="4"/>
      <c r="BT8020" s="3"/>
      <c r="BU8020" s="3"/>
    </row>
    <row r="8021" spans="1:73" ht="15.75">
      <c r="A8021" s="7"/>
      <c r="BR8021" s="4"/>
      <c r="BS8021" s="4"/>
      <c r="BT8021" s="3"/>
      <c r="BU8021" s="3"/>
    </row>
    <row r="8022" spans="1:73" ht="15.75">
      <c r="A8022" s="7"/>
      <c r="BR8022" s="4"/>
      <c r="BS8022" s="4"/>
      <c r="BT8022" s="3"/>
      <c r="BU8022" s="3"/>
    </row>
    <row r="8023" spans="1:73" ht="15.75">
      <c r="A8023" s="7"/>
      <c r="BR8023" s="4"/>
      <c r="BS8023" s="4"/>
      <c r="BT8023" s="3"/>
      <c r="BU8023" s="3"/>
    </row>
    <row r="8024" spans="1:73" ht="15.75">
      <c r="A8024" s="7"/>
      <c r="BR8024" s="4"/>
      <c r="BS8024" s="4"/>
      <c r="BT8024" s="3"/>
      <c r="BU8024" s="3"/>
    </row>
    <row r="8025" spans="1:73" ht="15.75">
      <c r="A8025" s="7"/>
      <c r="BR8025" s="4"/>
      <c r="BS8025" s="4"/>
      <c r="BT8025" s="3"/>
      <c r="BU8025" s="3"/>
    </row>
    <row r="8026" spans="1:73" ht="15.75">
      <c r="A8026" s="7"/>
      <c r="BR8026" s="4"/>
      <c r="BS8026" s="4"/>
      <c r="BT8026" s="3"/>
      <c r="BU8026" s="3"/>
    </row>
    <row r="8027" spans="1:73" ht="15.75">
      <c r="A8027" s="7"/>
      <c r="BR8027" s="4"/>
      <c r="BS8027" s="4"/>
      <c r="BT8027" s="3"/>
      <c r="BU8027" s="3"/>
    </row>
    <row r="8028" spans="1:73" ht="15.75">
      <c r="A8028" s="7"/>
      <c r="BR8028" s="4"/>
      <c r="BS8028" s="4"/>
      <c r="BT8028" s="3"/>
      <c r="BU8028" s="3"/>
    </row>
    <row r="8029" spans="1:73" ht="15.75">
      <c r="A8029" s="7"/>
      <c r="BR8029" s="4"/>
      <c r="BS8029" s="4"/>
      <c r="BT8029" s="3"/>
      <c r="BU8029" s="3"/>
    </row>
    <row r="8030" spans="1:73" ht="15.75">
      <c r="A8030" s="7"/>
      <c r="BR8030" s="4"/>
      <c r="BS8030" s="4"/>
      <c r="BT8030" s="3"/>
      <c r="BU8030" s="3"/>
    </row>
    <row r="8031" spans="1:73" ht="15.75">
      <c r="A8031" s="7"/>
      <c r="BR8031" s="4"/>
      <c r="BS8031" s="4"/>
      <c r="BT8031" s="3"/>
      <c r="BU8031" s="3"/>
    </row>
    <row r="8032" spans="1:73" ht="15.75">
      <c r="A8032" s="7"/>
      <c r="BR8032" s="4"/>
      <c r="BS8032" s="4"/>
      <c r="BT8032" s="3"/>
      <c r="BU8032" s="3"/>
    </row>
    <row r="8033" spans="1:73" ht="15.75">
      <c r="A8033" s="7"/>
      <c r="BR8033" s="4"/>
      <c r="BS8033" s="4"/>
      <c r="BT8033" s="3"/>
      <c r="BU8033" s="3"/>
    </row>
    <row r="8034" spans="1:73" ht="15.75">
      <c r="A8034" s="7"/>
      <c r="BR8034" s="4"/>
      <c r="BS8034" s="4"/>
      <c r="BT8034" s="3"/>
      <c r="BU8034" s="3"/>
    </row>
    <row r="8035" spans="1:73" ht="15.75">
      <c r="A8035" s="7"/>
      <c r="BR8035" s="4"/>
      <c r="BS8035" s="4"/>
      <c r="BT8035" s="3"/>
      <c r="BU8035" s="3"/>
    </row>
    <row r="8036" spans="1:73" ht="15.75">
      <c r="A8036" s="7"/>
      <c r="BR8036" s="4"/>
      <c r="BS8036" s="4"/>
      <c r="BT8036" s="3"/>
      <c r="BU8036" s="3"/>
    </row>
    <row r="8037" spans="1:73" ht="15.75">
      <c r="A8037" s="7"/>
      <c r="BR8037" s="4"/>
      <c r="BS8037" s="4"/>
      <c r="BT8037" s="3"/>
      <c r="BU8037" s="3"/>
    </row>
    <row r="8038" spans="1:73" ht="15.75">
      <c r="A8038" s="7"/>
      <c r="BR8038" s="4"/>
      <c r="BS8038" s="4"/>
      <c r="BT8038" s="3"/>
      <c r="BU8038" s="3"/>
    </row>
    <row r="8039" spans="1:73" ht="15.75">
      <c r="A8039" s="7"/>
      <c r="BR8039" s="4"/>
      <c r="BS8039" s="4"/>
      <c r="BT8039" s="3"/>
      <c r="BU8039" s="3"/>
    </row>
    <row r="8040" spans="1:73" ht="15.75">
      <c r="A8040" s="7"/>
      <c r="BR8040" s="4"/>
      <c r="BS8040" s="4"/>
      <c r="BT8040" s="3"/>
      <c r="BU8040" s="3"/>
    </row>
    <row r="8041" spans="1:73" ht="15.75">
      <c r="A8041" s="7"/>
      <c r="BR8041" s="4"/>
      <c r="BS8041" s="4"/>
      <c r="BT8041" s="3"/>
      <c r="BU8041" s="3"/>
    </row>
    <row r="8042" spans="1:73" ht="15.75">
      <c r="A8042" s="7"/>
      <c r="BR8042" s="4"/>
      <c r="BS8042" s="4"/>
      <c r="BT8042" s="3"/>
      <c r="BU8042" s="3"/>
    </row>
    <row r="8043" spans="1:73" ht="15.75">
      <c r="A8043" s="7"/>
      <c r="BR8043" s="4"/>
      <c r="BS8043" s="4"/>
      <c r="BT8043" s="3"/>
      <c r="BU8043" s="3"/>
    </row>
    <row r="8044" spans="1:73" ht="15.75">
      <c r="A8044" s="7"/>
      <c r="BR8044" s="4"/>
      <c r="BS8044" s="4"/>
      <c r="BT8044" s="3"/>
      <c r="BU8044" s="3"/>
    </row>
    <row r="8045" spans="1:73" ht="15.75">
      <c r="A8045" s="7"/>
      <c r="BR8045" s="4"/>
      <c r="BS8045" s="4"/>
      <c r="BT8045" s="3"/>
      <c r="BU8045" s="3"/>
    </row>
    <row r="8046" spans="1:73" ht="15.75">
      <c r="A8046" s="7"/>
      <c r="BR8046" s="4"/>
      <c r="BS8046" s="4"/>
      <c r="BT8046" s="3"/>
      <c r="BU8046" s="3"/>
    </row>
    <row r="8047" spans="1:73" ht="15.75">
      <c r="A8047" s="7"/>
      <c r="BR8047" s="4"/>
      <c r="BS8047" s="4"/>
      <c r="BT8047" s="3"/>
      <c r="BU8047" s="3"/>
    </row>
    <row r="8048" spans="1:73" ht="15.75">
      <c r="A8048" s="7"/>
      <c r="BR8048" s="4"/>
      <c r="BS8048" s="4"/>
      <c r="BT8048" s="3"/>
      <c r="BU8048" s="3"/>
    </row>
    <row r="8049" spans="1:73" ht="15.75">
      <c r="A8049" s="7"/>
      <c r="BR8049" s="4"/>
      <c r="BS8049" s="4"/>
      <c r="BT8049" s="3"/>
      <c r="BU8049" s="3"/>
    </row>
    <row r="8050" spans="1:73" ht="15.75">
      <c r="A8050" s="7"/>
      <c r="BR8050" s="4"/>
      <c r="BS8050" s="4"/>
      <c r="BT8050" s="3"/>
      <c r="BU8050" s="3"/>
    </row>
    <row r="8051" spans="1:73" ht="15.75">
      <c r="A8051" s="7"/>
      <c r="BR8051" s="4"/>
      <c r="BS8051" s="4"/>
      <c r="BT8051" s="3"/>
      <c r="BU8051" s="3"/>
    </row>
    <row r="8052" spans="1:73" ht="15.75">
      <c r="A8052" s="7"/>
      <c r="BR8052" s="4"/>
      <c r="BS8052" s="4"/>
      <c r="BT8052" s="3"/>
      <c r="BU8052" s="3"/>
    </row>
    <row r="8053" spans="1:73" ht="15.75">
      <c r="A8053" s="7"/>
      <c r="BR8053" s="4"/>
      <c r="BS8053" s="4"/>
      <c r="BT8053" s="3"/>
      <c r="BU8053" s="3"/>
    </row>
    <row r="8054" spans="1:73" ht="15.75">
      <c r="A8054" s="7"/>
      <c r="BR8054" s="4"/>
      <c r="BS8054" s="4"/>
      <c r="BT8054" s="3"/>
      <c r="BU8054" s="3"/>
    </row>
    <row r="8055" spans="1:73" ht="15.75">
      <c r="A8055" s="7"/>
      <c r="BR8055" s="4"/>
      <c r="BS8055" s="4"/>
      <c r="BT8055" s="3"/>
      <c r="BU8055" s="3"/>
    </row>
    <row r="8056" spans="1:73" ht="15.75">
      <c r="A8056" s="7"/>
      <c r="BR8056" s="4"/>
      <c r="BS8056" s="4"/>
      <c r="BT8056" s="3"/>
      <c r="BU8056" s="3"/>
    </row>
    <row r="8057" spans="1:73" ht="15.75">
      <c r="A8057" s="7"/>
      <c r="BR8057" s="4"/>
      <c r="BS8057" s="4"/>
      <c r="BT8057" s="3"/>
      <c r="BU8057" s="3"/>
    </row>
    <row r="8058" spans="1:73" ht="15.75">
      <c r="A8058" s="7"/>
      <c r="BR8058" s="4"/>
      <c r="BS8058" s="4"/>
      <c r="BT8058" s="3"/>
      <c r="BU8058" s="3"/>
    </row>
    <row r="8059" spans="1:73" ht="15.75">
      <c r="A8059" s="7"/>
      <c r="BR8059" s="4"/>
      <c r="BS8059" s="4"/>
      <c r="BT8059" s="3"/>
      <c r="BU8059" s="3"/>
    </row>
    <row r="8060" spans="1:73" ht="15.75">
      <c r="A8060" s="7"/>
      <c r="BR8060" s="4"/>
      <c r="BS8060" s="4"/>
      <c r="BT8060" s="3"/>
      <c r="BU8060" s="3"/>
    </row>
    <row r="8061" spans="1:73" ht="15.75">
      <c r="A8061" s="7"/>
      <c r="BR8061" s="4"/>
      <c r="BS8061" s="4"/>
      <c r="BT8061" s="3"/>
      <c r="BU8061" s="3"/>
    </row>
    <row r="8062" spans="1:73" ht="15.75">
      <c r="A8062" s="7"/>
      <c r="BR8062" s="4"/>
      <c r="BS8062" s="4"/>
      <c r="BT8062" s="3"/>
      <c r="BU8062" s="3"/>
    </row>
    <row r="8063" spans="1:73" ht="15.75">
      <c r="A8063" s="7"/>
      <c r="BR8063" s="4"/>
      <c r="BS8063" s="4"/>
      <c r="BT8063" s="3"/>
      <c r="BU8063" s="3"/>
    </row>
    <row r="8064" spans="1:73" ht="15.75">
      <c r="A8064" s="7"/>
      <c r="BR8064" s="4"/>
      <c r="BS8064" s="4"/>
      <c r="BT8064" s="3"/>
      <c r="BU8064" s="3"/>
    </row>
    <row r="8065" spans="1:73" ht="15.75">
      <c r="A8065" s="7"/>
      <c r="BR8065" s="4"/>
      <c r="BS8065" s="4"/>
      <c r="BT8065" s="3"/>
      <c r="BU8065" s="3"/>
    </row>
    <row r="8066" spans="1:73" ht="15.75">
      <c r="A8066" s="7"/>
      <c r="BR8066" s="4"/>
      <c r="BS8066" s="4"/>
      <c r="BT8066" s="3"/>
      <c r="BU8066" s="3"/>
    </row>
    <row r="8067" spans="1:73" ht="15.75">
      <c r="A8067" s="7"/>
      <c r="BR8067" s="4"/>
      <c r="BS8067" s="4"/>
      <c r="BT8067" s="3"/>
      <c r="BU8067" s="3"/>
    </row>
    <row r="8068" spans="1:73" ht="15.75">
      <c r="A8068" s="7"/>
      <c r="BR8068" s="4"/>
      <c r="BS8068" s="4"/>
      <c r="BT8068" s="3"/>
      <c r="BU8068" s="3"/>
    </row>
    <row r="8069" spans="1:73" ht="15.75">
      <c r="A8069" s="7"/>
      <c r="BR8069" s="4"/>
      <c r="BS8069" s="4"/>
      <c r="BT8069" s="3"/>
      <c r="BU8069" s="3"/>
    </row>
    <row r="8070" spans="1:73" ht="15.75">
      <c r="A8070" s="7"/>
      <c r="BR8070" s="4"/>
      <c r="BS8070" s="4"/>
      <c r="BT8070" s="3"/>
      <c r="BU8070" s="3"/>
    </row>
    <row r="8071" spans="1:73" ht="15.75">
      <c r="A8071" s="7"/>
      <c r="BR8071" s="4"/>
      <c r="BS8071" s="4"/>
      <c r="BT8071" s="3"/>
      <c r="BU8071" s="3"/>
    </row>
    <row r="8072" spans="1:73" ht="15.75">
      <c r="A8072" s="7"/>
      <c r="BR8072" s="4"/>
      <c r="BS8072" s="4"/>
      <c r="BT8072" s="3"/>
      <c r="BU8072" s="3"/>
    </row>
    <row r="8073" spans="1:73" ht="15.75">
      <c r="A8073" s="7"/>
      <c r="BR8073" s="4"/>
      <c r="BS8073" s="4"/>
      <c r="BT8073" s="3"/>
      <c r="BU8073" s="3"/>
    </row>
    <row r="8074" spans="1:73" ht="15.75">
      <c r="A8074" s="7"/>
      <c r="BR8074" s="4"/>
      <c r="BS8074" s="4"/>
      <c r="BT8074" s="3"/>
      <c r="BU8074" s="3"/>
    </row>
    <row r="8075" spans="1:73" ht="15.75">
      <c r="A8075" s="7"/>
      <c r="BR8075" s="4"/>
      <c r="BS8075" s="4"/>
      <c r="BT8075" s="3"/>
      <c r="BU8075" s="3"/>
    </row>
    <row r="8076" spans="1:73" ht="15.75">
      <c r="A8076" s="7"/>
      <c r="BR8076" s="4"/>
      <c r="BS8076" s="4"/>
      <c r="BT8076" s="3"/>
      <c r="BU8076" s="3"/>
    </row>
    <row r="8077" spans="1:73" ht="15.75">
      <c r="A8077" s="7"/>
      <c r="BR8077" s="4"/>
      <c r="BS8077" s="4"/>
      <c r="BT8077" s="3"/>
      <c r="BU8077" s="3"/>
    </row>
    <row r="8078" spans="1:73" ht="15.75">
      <c r="A8078" s="7"/>
      <c r="BR8078" s="4"/>
      <c r="BS8078" s="4"/>
      <c r="BT8078" s="3"/>
      <c r="BU8078" s="3"/>
    </row>
    <row r="8079" spans="1:73" ht="15.75">
      <c r="A8079" s="7"/>
      <c r="BR8079" s="4"/>
      <c r="BS8079" s="4"/>
      <c r="BT8079" s="3"/>
      <c r="BU8079" s="3"/>
    </row>
    <row r="8080" spans="1:73" ht="15.75">
      <c r="A8080" s="7"/>
      <c r="BR8080" s="4"/>
      <c r="BS8080" s="4"/>
      <c r="BT8080" s="3"/>
      <c r="BU8080" s="3"/>
    </row>
    <row r="8081" spans="1:73" ht="15.75">
      <c r="A8081" s="7"/>
      <c r="BR8081" s="4"/>
      <c r="BS8081" s="4"/>
      <c r="BT8081" s="3"/>
      <c r="BU8081" s="3"/>
    </row>
    <row r="8082" spans="1:73" ht="15.75">
      <c r="A8082" s="7"/>
      <c r="BR8082" s="4"/>
      <c r="BS8082" s="4"/>
      <c r="BT8082" s="3"/>
      <c r="BU8082" s="3"/>
    </row>
    <row r="8083" spans="1:73" ht="15.75">
      <c r="A8083" s="7"/>
      <c r="BR8083" s="4"/>
      <c r="BS8083" s="4"/>
      <c r="BT8083" s="3"/>
      <c r="BU8083" s="3"/>
    </row>
    <row r="8084" spans="1:73" ht="15.75">
      <c r="A8084" s="7"/>
      <c r="BR8084" s="4"/>
      <c r="BS8084" s="4"/>
      <c r="BT8084" s="3"/>
      <c r="BU8084" s="3"/>
    </row>
    <row r="8085" spans="1:73" ht="15.75">
      <c r="A8085" s="7"/>
      <c r="BR8085" s="4"/>
      <c r="BS8085" s="4"/>
      <c r="BT8085" s="3"/>
      <c r="BU8085" s="3"/>
    </row>
    <row r="8086" spans="1:73" ht="15.75">
      <c r="A8086" s="7"/>
      <c r="BR8086" s="4"/>
      <c r="BS8086" s="4"/>
      <c r="BT8086" s="3"/>
      <c r="BU8086" s="3"/>
    </row>
    <row r="8087" spans="1:73" ht="15.75">
      <c r="A8087" s="7"/>
      <c r="BR8087" s="4"/>
      <c r="BS8087" s="4"/>
      <c r="BT8087" s="3"/>
      <c r="BU8087" s="3"/>
    </row>
    <row r="8088" spans="1:73" ht="15.75">
      <c r="A8088" s="7"/>
      <c r="BR8088" s="4"/>
      <c r="BS8088" s="4"/>
      <c r="BT8088" s="3"/>
      <c r="BU8088" s="3"/>
    </row>
    <row r="8089" spans="1:73" ht="15.75">
      <c r="A8089" s="7"/>
      <c r="BR8089" s="4"/>
      <c r="BS8089" s="4"/>
      <c r="BT8089" s="3"/>
      <c r="BU8089" s="3"/>
    </row>
    <row r="8090" spans="1:73" ht="15.75">
      <c r="A8090" s="7"/>
      <c r="BR8090" s="4"/>
      <c r="BS8090" s="4"/>
      <c r="BT8090" s="3"/>
      <c r="BU8090" s="3"/>
    </row>
    <row r="8091" spans="1:73" ht="15.75">
      <c r="A8091" s="7"/>
      <c r="BR8091" s="4"/>
      <c r="BS8091" s="4"/>
      <c r="BT8091" s="3"/>
      <c r="BU8091" s="3"/>
    </row>
    <row r="8092" spans="1:73" ht="15.75">
      <c r="A8092" s="7"/>
      <c r="BR8092" s="4"/>
      <c r="BS8092" s="4"/>
      <c r="BT8092" s="3"/>
      <c r="BU8092" s="3"/>
    </row>
    <row r="8093" spans="1:73" ht="15.75">
      <c r="A8093" s="7"/>
      <c r="BR8093" s="4"/>
      <c r="BS8093" s="4"/>
      <c r="BT8093" s="3"/>
      <c r="BU8093" s="3"/>
    </row>
    <row r="8094" spans="1:73" ht="15.75">
      <c r="A8094" s="7"/>
      <c r="BR8094" s="4"/>
      <c r="BS8094" s="4"/>
      <c r="BT8094" s="3"/>
      <c r="BU8094" s="3"/>
    </row>
    <row r="8095" spans="1:73" ht="15.75">
      <c r="A8095" s="7"/>
      <c r="BR8095" s="4"/>
      <c r="BS8095" s="4"/>
      <c r="BT8095" s="3"/>
      <c r="BU8095" s="3"/>
    </row>
    <row r="8096" spans="1:73" ht="15.75">
      <c r="A8096" s="7"/>
      <c r="BR8096" s="4"/>
      <c r="BS8096" s="4"/>
      <c r="BT8096" s="3"/>
      <c r="BU8096" s="3"/>
    </row>
    <row r="8097" spans="1:73" ht="15.75">
      <c r="A8097" s="7"/>
      <c r="BR8097" s="4"/>
      <c r="BS8097" s="4"/>
      <c r="BT8097" s="3"/>
      <c r="BU8097" s="3"/>
    </row>
    <row r="8098" spans="1:73" ht="15.75">
      <c r="A8098" s="7"/>
      <c r="BR8098" s="4"/>
      <c r="BS8098" s="4"/>
      <c r="BT8098" s="3"/>
      <c r="BU8098" s="3"/>
    </row>
    <row r="8099" spans="1:73" ht="15.75">
      <c r="A8099" s="7"/>
      <c r="BR8099" s="4"/>
      <c r="BS8099" s="4"/>
      <c r="BT8099" s="3"/>
      <c r="BU8099" s="3"/>
    </row>
    <row r="8100" spans="1:73" ht="15.75">
      <c r="A8100" s="7"/>
      <c r="BR8100" s="4"/>
      <c r="BS8100" s="4"/>
      <c r="BT8100" s="3"/>
      <c r="BU8100" s="3"/>
    </row>
    <row r="8101" spans="1:73" ht="15.75">
      <c r="A8101" s="7"/>
      <c r="BR8101" s="4"/>
      <c r="BS8101" s="4"/>
      <c r="BT8101" s="3"/>
      <c r="BU8101" s="3"/>
    </row>
    <row r="8102" spans="1:73" ht="15.75">
      <c r="A8102" s="7"/>
      <c r="BR8102" s="4"/>
      <c r="BS8102" s="4"/>
      <c r="BT8102" s="3"/>
      <c r="BU8102" s="3"/>
    </row>
    <row r="8103" spans="1:73" ht="15.75">
      <c r="A8103" s="7"/>
      <c r="BR8103" s="4"/>
      <c r="BS8103" s="4"/>
      <c r="BT8103" s="3"/>
      <c r="BU8103" s="3"/>
    </row>
    <row r="8104" spans="1:73" ht="15.75">
      <c r="A8104" s="7"/>
      <c r="BR8104" s="4"/>
      <c r="BS8104" s="4"/>
      <c r="BT8104" s="3"/>
      <c r="BU8104" s="3"/>
    </row>
    <row r="8105" spans="1:73" ht="15.75">
      <c r="A8105" s="7"/>
      <c r="BR8105" s="4"/>
      <c r="BS8105" s="4"/>
      <c r="BT8105" s="3"/>
      <c r="BU8105" s="3"/>
    </row>
    <row r="8106" spans="1:73" ht="15.75">
      <c r="A8106" s="7"/>
      <c r="BR8106" s="4"/>
      <c r="BS8106" s="4"/>
      <c r="BT8106" s="3"/>
      <c r="BU8106" s="3"/>
    </row>
    <row r="8107" spans="1:73" ht="15.75">
      <c r="A8107" s="7"/>
      <c r="BR8107" s="4"/>
      <c r="BS8107" s="4"/>
      <c r="BT8107" s="3"/>
      <c r="BU8107" s="3"/>
    </row>
    <row r="8108" spans="1:73" ht="15.75">
      <c r="A8108" s="7"/>
      <c r="BR8108" s="4"/>
      <c r="BS8108" s="4"/>
      <c r="BT8108" s="3"/>
      <c r="BU8108" s="3"/>
    </row>
    <row r="8109" spans="1:73" ht="15.75">
      <c r="A8109" s="7"/>
      <c r="BR8109" s="4"/>
      <c r="BS8109" s="4"/>
      <c r="BT8109" s="3"/>
      <c r="BU8109" s="3"/>
    </row>
    <row r="8110" spans="1:73" ht="15.75">
      <c r="A8110" s="7"/>
      <c r="BR8110" s="4"/>
      <c r="BS8110" s="4"/>
      <c r="BT8110" s="3"/>
      <c r="BU8110" s="3"/>
    </row>
    <row r="8111" spans="1:73" ht="15.75">
      <c r="A8111" s="7"/>
      <c r="BR8111" s="4"/>
      <c r="BS8111" s="4"/>
      <c r="BT8111" s="3"/>
      <c r="BU8111" s="3"/>
    </row>
    <row r="8112" spans="1:73" ht="15.75">
      <c r="A8112" s="7"/>
      <c r="BR8112" s="4"/>
      <c r="BS8112" s="4"/>
      <c r="BT8112" s="3"/>
      <c r="BU8112" s="3"/>
    </row>
    <row r="8113" spans="1:73" ht="15.75">
      <c r="A8113" s="7"/>
      <c r="BR8113" s="4"/>
      <c r="BS8113" s="4"/>
      <c r="BT8113" s="3"/>
      <c r="BU8113" s="3"/>
    </row>
    <row r="8114" spans="1:73" ht="15.75">
      <c r="A8114" s="7"/>
      <c r="BR8114" s="4"/>
      <c r="BS8114" s="4"/>
      <c r="BT8114" s="3"/>
      <c r="BU8114" s="3"/>
    </row>
    <row r="8115" spans="1:73" ht="15.75">
      <c r="A8115" s="7"/>
      <c r="BR8115" s="4"/>
      <c r="BS8115" s="4"/>
      <c r="BT8115" s="3"/>
      <c r="BU8115" s="3"/>
    </row>
    <row r="8116" spans="1:73" ht="15.75">
      <c r="A8116" s="7"/>
      <c r="BR8116" s="4"/>
      <c r="BS8116" s="4"/>
      <c r="BT8116" s="3"/>
      <c r="BU8116" s="3"/>
    </row>
    <row r="8117" spans="1:73" ht="15.75">
      <c r="A8117" s="7"/>
      <c r="BR8117" s="4"/>
      <c r="BS8117" s="4"/>
      <c r="BT8117" s="3"/>
      <c r="BU8117" s="3"/>
    </row>
    <row r="8118" spans="1:73" ht="15.75">
      <c r="A8118" s="7"/>
      <c r="BR8118" s="4"/>
      <c r="BS8118" s="4"/>
      <c r="BT8118" s="3"/>
      <c r="BU8118" s="3"/>
    </row>
    <row r="8119" spans="1:73" ht="15.75">
      <c r="A8119" s="7"/>
      <c r="BR8119" s="4"/>
      <c r="BS8119" s="4"/>
      <c r="BT8119" s="3"/>
      <c r="BU8119" s="3"/>
    </row>
    <row r="8120" spans="1:73" ht="15.75">
      <c r="A8120" s="7"/>
      <c r="BR8120" s="4"/>
      <c r="BS8120" s="4"/>
      <c r="BT8120" s="3"/>
      <c r="BU8120" s="3"/>
    </row>
    <row r="8121" spans="1:73" ht="15.75">
      <c r="A8121" s="7"/>
      <c r="BR8121" s="4"/>
      <c r="BS8121" s="4"/>
      <c r="BT8121" s="3"/>
      <c r="BU8121" s="3"/>
    </row>
    <row r="8122" spans="1:73" ht="15.75">
      <c r="A8122" s="7"/>
      <c r="BR8122" s="4"/>
      <c r="BS8122" s="4"/>
      <c r="BT8122" s="3"/>
      <c r="BU8122" s="3"/>
    </row>
    <row r="8123" spans="1:73" ht="15.75">
      <c r="A8123" s="7"/>
      <c r="BR8123" s="4"/>
      <c r="BS8123" s="4"/>
      <c r="BT8123" s="3"/>
      <c r="BU8123" s="3"/>
    </row>
    <row r="8124" spans="1:73" ht="15.75">
      <c r="A8124" s="7"/>
      <c r="BR8124" s="4"/>
      <c r="BS8124" s="4"/>
      <c r="BT8124" s="3"/>
      <c r="BU8124" s="3"/>
    </row>
    <row r="8125" spans="1:73" ht="15.75">
      <c r="A8125" s="7"/>
      <c r="BR8125" s="4"/>
      <c r="BS8125" s="4"/>
      <c r="BT8125" s="3"/>
      <c r="BU8125" s="3"/>
    </row>
    <row r="8126" spans="1:73" ht="15.75">
      <c r="A8126" s="7"/>
      <c r="BR8126" s="4"/>
      <c r="BS8126" s="4"/>
      <c r="BT8126" s="3"/>
      <c r="BU8126" s="3"/>
    </row>
    <row r="8127" spans="1:73" ht="15.75">
      <c r="A8127" s="7"/>
      <c r="BR8127" s="4"/>
      <c r="BS8127" s="4"/>
      <c r="BT8127" s="3"/>
      <c r="BU8127" s="3"/>
    </row>
    <row r="8128" spans="1:73" ht="15.75">
      <c r="A8128" s="7"/>
      <c r="BR8128" s="4"/>
      <c r="BS8128" s="4"/>
      <c r="BT8128" s="3"/>
      <c r="BU8128" s="3"/>
    </row>
    <row r="8129" spans="1:73" ht="15.75">
      <c r="A8129" s="7"/>
      <c r="BR8129" s="4"/>
      <c r="BS8129" s="4"/>
      <c r="BT8129" s="3"/>
      <c r="BU8129" s="3"/>
    </row>
    <row r="8130" spans="1:73" ht="15.75">
      <c r="A8130" s="7"/>
      <c r="BR8130" s="4"/>
      <c r="BS8130" s="4"/>
      <c r="BT8130" s="3"/>
      <c r="BU8130" s="3"/>
    </row>
    <row r="8131" spans="1:73" ht="15.75">
      <c r="A8131" s="7"/>
      <c r="BR8131" s="4"/>
      <c r="BS8131" s="4"/>
      <c r="BT8131" s="3"/>
      <c r="BU8131" s="3"/>
    </row>
    <row r="8132" spans="1:73" ht="15.75">
      <c r="A8132" s="7"/>
      <c r="BR8132" s="4"/>
      <c r="BS8132" s="4"/>
      <c r="BT8132" s="3"/>
      <c r="BU8132" s="3"/>
    </row>
    <row r="8133" spans="1:73" ht="15.75">
      <c r="A8133" s="7"/>
      <c r="BR8133" s="4"/>
      <c r="BS8133" s="4"/>
      <c r="BT8133" s="3"/>
      <c r="BU8133" s="3"/>
    </row>
    <row r="8134" spans="1:73" ht="15.75">
      <c r="A8134" s="7"/>
      <c r="BR8134" s="4"/>
      <c r="BS8134" s="4"/>
      <c r="BT8134" s="3"/>
      <c r="BU8134" s="3"/>
    </row>
    <row r="8135" spans="1:73" ht="15.75">
      <c r="A8135" s="7"/>
      <c r="BR8135" s="4"/>
      <c r="BS8135" s="4"/>
      <c r="BT8135" s="3"/>
      <c r="BU8135" s="3"/>
    </row>
    <row r="8136" spans="1:73" ht="15.75">
      <c r="A8136" s="7"/>
      <c r="BR8136" s="4"/>
      <c r="BS8136" s="4"/>
      <c r="BT8136" s="3"/>
      <c r="BU8136" s="3"/>
    </row>
    <row r="8137" spans="1:73" ht="15.75">
      <c r="A8137" s="7"/>
      <c r="BR8137" s="4"/>
      <c r="BS8137" s="4"/>
      <c r="BT8137" s="3"/>
      <c r="BU8137" s="3"/>
    </row>
    <row r="8138" spans="1:73" ht="15.75">
      <c r="A8138" s="7"/>
      <c r="BR8138" s="4"/>
      <c r="BS8138" s="4"/>
      <c r="BT8138" s="3"/>
      <c r="BU8138" s="3"/>
    </row>
    <row r="8139" spans="1:73" ht="15.75">
      <c r="A8139" s="7"/>
      <c r="BR8139" s="4"/>
      <c r="BS8139" s="4"/>
      <c r="BT8139" s="3"/>
      <c r="BU8139" s="3"/>
    </row>
    <row r="8140" spans="1:73" ht="15.75">
      <c r="A8140" s="7"/>
      <c r="BR8140" s="4"/>
      <c r="BS8140" s="4"/>
      <c r="BT8140" s="3"/>
      <c r="BU8140" s="3"/>
    </row>
    <row r="8141" spans="1:73" ht="15.75">
      <c r="A8141" s="7"/>
      <c r="BR8141" s="4"/>
      <c r="BS8141" s="4"/>
      <c r="BT8141" s="3"/>
      <c r="BU8141" s="3"/>
    </row>
    <row r="8142" spans="1:73" ht="15.75">
      <c r="A8142" s="7"/>
      <c r="BR8142" s="4"/>
      <c r="BS8142" s="4"/>
      <c r="BT8142" s="3"/>
      <c r="BU8142" s="3"/>
    </row>
    <row r="8143" spans="1:73" ht="15.75">
      <c r="A8143" s="7"/>
      <c r="BR8143" s="4"/>
      <c r="BS8143" s="4"/>
      <c r="BT8143" s="3"/>
      <c r="BU8143" s="3"/>
    </row>
    <row r="8144" spans="1:73" ht="15.75">
      <c r="A8144" s="7"/>
      <c r="BR8144" s="4"/>
      <c r="BS8144" s="4"/>
      <c r="BT8144" s="3"/>
      <c r="BU8144" s="3"/>
    </row>
    <row r="8145" spans="1:73" ht="15.75">
      <c r="A8145" s="7"/>
      <c r="BR8145" s="4"/>
      <c r="BS8145" s="4"/>
      <c r="BT8145" s="3"/>
      <c r="BU8145" s="3"/>
    </row>
    <row r="8146" spans="1:73" ht="15.75">
      <c r="A8146" s="7"/>
      <c r="BR8146" s="4"/>
      <c r="BS8146" s="4"/>
      <c r="BT8146" s="3"/>
      <c r="BU8146" s="3"/>
    </row>
    <row r="8147" spans="1:73" ht="15.75">
      <c r="A8147" s="7"/>
      <c r="BR8147" s="4"/>
      <c r="BS8147" s="4"/>
      <c r="BT8147" s="3"/>
      <c r="BU8147" s="3"/>
    </row>
    <row r="8148" spans="1:73" ht="15.75">
      <c r="A8148" s="7"/>
      <c r="BR8148" s="4"/>
      <c r="BS8148" s="4"/>
      <c r="BT8148" s="3"/>
      <c r="BU8148" s="3"/>
    </row>
    <row r="8149" spans="1:73" ht="15.75">
      <c r="A8149" s="7"/>
      <c r="BR8149" s="4"/>
      <c r="BS8149" s="4"/>
      <c r="BT8149" s="3"/>
      <c r="BU8149" s="3"/>
    </row>
    <row r="8150" spans="1:73" ht="15.75">
      <c r="A8150" s="7"/>
      <c r="BR8150" s="4"/>
      <c r="BS8150" s="4"/>
      <c r="BT8150" s="3"/>
      <c r="BU8150" s="3"/>
    </row>
    <row r="8151" spans="1:73" ht="15.75">
      <c r="A8151" s="7"/>
      <c r="BR8151" s="4"/>
      <c r="BS8151" s="4"/>
      <c r="BT8151" s="3"/>
      <c r="BU8151" s="3"/>
    </row>
    <row r="8152" spans="1:73" ht="15.75">
      <c r="A8152" s="7"/>
      <c r="BR8152" s="4"/>
      <c r="BS8152" s="4"/>
      <c r="BT8152" s="3"/>
      <c r="BU8152" s="3"/>
    </row>
    <row r="8153" spans="1:73" ht="15.75">
      <c r="A8153" s="7"/>
      <c r="BR8153" s="4"/>
      <c r="BS8153" s="4"/>
      <c r="BT8153" s="3"/>
      <c r="BU8153" s="3"/>
    </row>
    <row r="8154" spans="1:73" ht="15.75">
      <c r="A8154" s="7"/>
      <c r="BR8154" s="4"/>
      <c r="BS8154" s="4"/>
      <c r="BT8154" s="3"/>
      <c r="BU8154" s="3"/>
    </row>
    <row r="8155" spans="1:73" ht="15.75">
      <c r="A8155" s="7"/>
      <c r="BR8155" s="4"/>
      <c r="BS8155" s="4"/>
      <c r="BT8155" s="3"/>
      <c r="BU8155" s="3"/>
    </row>
    <row r="8156" spans="1:73" ht="15.75">
      <c r="A8156" s="7"/>
      <c r="BR8156" s="4"/>
      <c r="BS8156" s="4"/>
      <c r="BT8156" s="3"/>
      <c r="BU8156" s="3"/>
    </row>
    <row r="8157" spans="1:73" ht="15.75">
      <c r="A8157" s="7"/>
      <c r="BR8157" s="4"/>
      <c r="BS8157" s="4"/>
      <c r="BT8157" s="3"/>
      <c r="BU8157" s="3"/>
    </row>
    <row r="8158" spans="1:73" ht="15.75">
      <c r="A8158" s="7"/>
      <c r="BR8158" s="4"/>
      <c r="BS8158" s="4"/>
      <c r="BT8158" s="3"/>
      <c r="BU8158" s="3"/>
    </row>
    <row r="8159" spans="1:73" ht="15.75">
      <c r="A8159" s="7"/>
      <c r="BR8159" s="4"/>
      <c r="BS8159" s="4"/>
      <c r="BT8159" s="3"/>
      <c r="BU8159" s="3"/>
    </row>
    <row r="8160" spans="1:73" ht="15.75">
      <c r="A8160" s="7"/>
      <c r="BR8160" s="4"/>
      <c r="BS8160" s="4"/>
      <c r="BT8160" s="3"/>
      <c r="BU8160" s="3"/>
    </row>
    <row r="8161" spans="1:73" ht="15.75">
      <c r="A8161" s="7"/>
      <c r="BR8161" s="4"/>
      <c r="BS8161" s="4"/>
      <c r="BT8161" s="3"/>
      <c r="BU8161" s="3"/>
    </row>
    <row r="8162" spans="1:73" ht="15.75">
      <c r="A8162" s="7"/>
      <c r="BR8162" s="4"/>
      <c r="BS8162" s="4"/>
      <c r="BT8162" s="3"/>
      <c r="BU8162" s="3"/>
    </row>
    <row r="8163" spans="1:73" ht="15.75">
      <c r="A8163" s="7"/>
      <c r="BR8163" s="4"/>
      <c r="BS8163" s="4"/>
      <c r="BT8163" s="3"/>
      <c r="BU8163" s="3"/>
    </row>
    <row r="8164" spans="1:73" ht="15.75">
      <c r="A8164" s="7"/>
      <c r="BR8164" s="4"/>
      <c r="BS8164" s="4"/>
      <c r="BT8164" s="3"/>
      <c r="BU8164" s="3"/>
    </row>
    <row r="8165" spans="1:73" ht="15.75">
      <c r="A8165" s="7"/>
      <c r="BR8165" s="4"/>
      <c r="BS8165" s="4"/>
      <c r="BT8165" s="3"/>
      <c r="BU8165" s="3"/>
    </row>
    <row r="8166" spans="1:73" ht="15.75">
      <c r="A8166" s="7"/>
      <c r="BR8166" s="4"/>
      <c r="BS8166" s="4"/>
      <c r="BT8166" s="3"/>
      <c r="BU8166" s="3"/>
    </row>
    <row r="8167" spans="1:73" ht="15.75">
      <c r="A8167" s="7"/>
      <c r="BR8167" s="4"/>
      <c r="BS8167" s="4"/>
      <c r="BT8167" s="3"/>
      <c r="BU8167" s="3"/>
    </row>
    <row r="8168" spans="1:73" ht="15.75">
      <c r="A8168" s="7"/>
      <c r="BR8168" s="4"/>
      <c r="BS8168" s="4"/>
      <c r="BT8168" s="3"/>
      <c r="BU8168" s="3"/>
    </row>
    <row r="8169" spans="1:73" ht="15.75">
      <c r="A8169" s="7"/>
      <c r="BR8169" s="4"/>
      <c r="BS8169" s="4"/>
      <c r="BT8169" s="3"/>
      <c r="BU8169" s="3"/>
    </row>
    <row r="8170" spans="1:73" ht="15.75">
      <c r="A8170" s="7"/>
      <c r="BR8170" s="4"/>
      <c r="BS8170" s="4"/>
      <c r="BT8170" s="3"/>
      <c r="BU8170" s="3"/>
    </row>
    <row r="8171" spans="1:73" ht="15.75">
      <c r="A8171" s="7"/>
      <c r="BR8171" s="4"/>
      <c r="BS8171" s="4"/>
      <c r="BT8171" s="3"/>
      <c r="BU8171" s="3"/>
    </row>
    <row r="8172" spans="1:73" ht="15.75">
      <c r="A8172" s="7"/>
      <c r="BR8172" s="4"/>
      <c r="BS8172" s="4"/>
      <c r="BT8172" s="3"/>
      <c r="BU8172" s="3"/>
    </row>
    <row r="8173" spans="1:73" ht="15.75">
      <c r="A8173" s="7"/>
      <c r="BR8173" s="4"/>
      <c r="BS8173" s="4"/>
      <c r="BT8173" s="3"/>
      <c r="BU8173" s="3"/>
    </row>
    <row r="8174" spans="1:73" ht="15.75">
      <c r="A8174" s="7"/>
      <c r="BR8174" s="4"/>
      <c r="BS8174" s="4"/>
      <c r="BT8174" s="3"/>
      <c r="BU8174" s="3"/>
    </row>
    <row r="8175" spans="1:73" ht="15.75">
      <c r="A8175" s="7"/>
      <c r="BR8175" s="4"/>
      <c r="BS8175" s="4"/>
      <c r="BT8175" s="3"/>
      <c r="BU8175" s="3"/>
    </row>
    <row r="8176" spans="1:73" ht="15.75">
      <c r="A8176" s="7"/>
      <c r="BR8176" s="4"/>
      <c r="BS8176" s="4"/>
      <c r="BT8176" s="3"/>
      <c r="BU8176" s="3"/>
    </row>
    <row r="8177" spans="1:73" ht="15.75">
      <c r="A8177" s="7"/>
      <c r="BR8177" s="4"/>
      <c r="BS8177" s="4"/>
      <c r="BT8177" s="3"/>
      <c r="BU8177" s="3"/>
    </row>
    <row r="8178" spans="1:73" ht="15.75">
      <c r="A8178" s="7"/>
      <c r="BR8178" s="4"/>
      <c r="BS8178" s="4"/>
      <c r="BT8178" s="3"/>
      <c r="BU8178" s="3"/>
    </row>
    <row r="8179" spans="1:73" ht="15.75">
      <c r="A8179" s="7"/>
      <c r="BR8179" s="4"/>
      <c r="BS8179" s="4"/>
      <c r="BT8179" s="3"/>
      <c r="BU8179" s="3"/>
    </row>
    <row r="8180" spans="1:73" ht="15.75">
      <c r="A8180" s="7"/>
      <c r="BR8180" s="4"/>
      <c r="BS8180" s="4"/>
      <c r="BT8180" s="3"/>
      <c r="BU8180" s="3"/>
    </row>
    <row r="8181" spans="1:73" ht="15.75">
      <c r="A8181" s="7"/>
      <c r="BR8181" s="4"/>
      <c r="BS8181" s="4"/>
      <c r="BT8181" s="3"/>
      <c r="BU8181" s="3"/>
    </row>
    <row r="8182" spans="1:73" ht="15.75">
      <c r="A8182" s="7"/>
      <c r="BR8182" s="4"/>
      <c r="BS8182" s="4"/>
      <c r="BT8182" s="3"/>
      <c r="BU8182" s="3"/>
    </row>
    <row r="8183" spans="1:73" ht="15.75">
      <c r="A8183" s="7"/>
      <c r="BR8183" s="4"/>
      <c r="BS8183" s="4"/>
      <c r="BT8183" s="3"/>
      <c r="BU8183" s="3"/>
    </row>
  </sheetData>
  <sheetProtection/>
  <mergeCells count="2">
    <mergeCell ref="BV1:BY1"/>
    <mergeCell ref="BV2:BY2"/>
  </mergeCells>
  <printOptions/>
  <pageMargins left="0.5" right="0.5" top="0.5" bottom="0.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70"/>
  <sheetViews>
    <sheetView zoomScalePageLayoutView="0" workbookViewId="0" topLeftCell="A1">
      <selection activeCell="AH9" sqref="AH9"/>
    </sheetView>
  </sheetViews>
  <sheetFormatPr defaultColWidth="8.796875" defaultRowHeight="15"/>
  <cols>
    <col min="2" max="2" width="9" style="32" customWidth="1"/>
    <col min="3" max="3" width="30.69921875" style="0" bestFit="1" customWidth="1"/>
  </cols>
  <sheetData>
    <row r="1" spans="1:94" ht="15.75">
      <c r="A1" t="s">
        <v>0</v>
      </c>
      <c r="C1" t="s">
        <v>96</v>
      </c>
      <c r="D1" t="s">
        <v>67</v>
      </c>
      <c r="F1" t="s">
        <v>71</v>
      </c>
      <c r="H1" t="s">
        <v>72</v>
      </c>
      <c r="J1" t="s">
        <v>73</v>
      </c>
      <c r="L1" t="s">
        <v>74</v>
      </c>
      <c r="N1" t="s">
        <v>76</v>
      </c>
      <c r="P1" t="s">
        <v>77</v>
      </c>
      <c r="R1" t="s">
        <v>78</v>
      </c>
      <c r="T1" t="s">
        <v>79</v>
      </c>
      <c r="V1" t="s">
        <v>80</v>
      </c>
      <c r="X1" t="s">
        <v>82</v>
      </c>
      <c r="Z1" t="s">
        <v>84</v>
      </c>
      <c r="AB1" t="s">
        <v>85</v>
      </c>
      <c r="AD1" t="s">
        <v>87</v>
      </c>
      <c r="AH1" t="s">
        <v>96</v>
      </c>
      <c r="AI1" t="s">
        <v>67</v>
      </c>
      <c r="AM1" t="s">
        <v>71</v>
      </c>
      <c r="AQ1" t="s">
        <v>72</v>
      </c>
      <c r="AU1" t="s">
        <v>73</v>
      </c>
      <c r="AY1" t="s">
        <v>74</v>
      </c>
      <c r="BC1" t="s">
        <v>76</v>
      </c>
      <c r="BG1" t="s">
        <v>77</v>
      </c>
      <c r="BK1" t="s">
        <v>78</v>
      </c>
      <c r="BO1" t="s">
        <v>79</v>
      </c>
      <c r="BS1" t="s">
        <v>80</v>
      </c>
      <c r="BW1" t="s">
        <v>82</v>
      </c>
      <c r="CA1" t="s">
        <v>84</v>
      </c>
      <c r="CE1" t="s">
        <v>85</v>
      </c>
      <c r="CI1" t="s">
        <v>87</v>
      </c>
      <c r="CP1" t="s">
        <v>87</v>
      </c>
    </row>
    <row r="2" spans="3:94" ht="15.75">
      <c r="C2" t="s">
        <v>125</v>
      </c>
      <c r="D2" t="s">
        <v>68</v>
      </c>
      <c r="F2" t="s">
        <v>98</v>
      </c>
      <c r="G2" t="s">
        <v>97</v>
      </c>
      <c r="H2" t="s">
        <v>100</v>
      </c>
      <c r="I2" t="s">
        <v>99</v>
      </c>
      <c r="J2" t="s">
        <v>102</v>
      </c>
      <c r="K2" t="s">
        <v>101</v>
      </c>
      <c r="L2" t="s">
        <v>75</v>
      </c>
      <c r="N2" t="s">
        <v>105</v>
      </c>
      <c r="O2" t="s">
        <v>104</v>
      </c>
      <c r="P2" t="s">
        <v>106</v>
      </c>
      <c r="Q2" t="s">
        <v>107</v>
      </c>
      <c r="R2" t="s">
        <v>108</v>
      </c>
      <c r="S2" t="s">
        <v>109</v>
      </c>
      <c r="T2" t="s">
        <v>110</v>
      </c>
      <c r="U2" t="s">
        <v>112</v>
      </c>
      <c r="V2" t="s">
        <v>81</v>
      </c>
      <c r="X2" t="s">
        <v>83</v>
      </c>
      <c r="Z2" t="s">
        <v>113</v>
      </c>
      <c r="AA2" t="s">
        <v>114</v>
      </c>
      <c r="AB2" t="s">
        <v>86</v>
      </c>
      <c r="AD2" t="s">
        <v>88</v>
      </c>
      <c r="AF2" t="s">
        <v>89</v>
      </c>
      <c r="AH2" t="s">
        <v>125</v>
      </c>
      <c r="AI2" t="s">
        <v>68</v>
      </c>
      <c r="AM2" t="s">
        <v>98</v>
      </c>
      <c r="AN2" t="s">
        <v>97</v>
      </c>
      <c r="AQ2" t="s">
        <v>100</v>
      </c>
      <c r="AR2" t="s">
        <v>99</v>
      </c>
      <c r="AU2" t="s">
        <v>102</v>
      </c>
      <c r="AV2" t="s">
        <v>101</v>
      </c>
      <c r="AY2" t="s">
        <v>75</v>
      </c>
      <c r="BC2" t="s">
        <v>105</v>
      </c>
      <c r="BD2" t="s">
        <v>104</v>
      </c>
      <c r="BE2" t="s">
        <v>103</v>
      </c>
      <c r="BG2" t="s">
        <v>106</v>
      </c>
      <c r="BH2" t="s">
        <v>107</v>
      </c>
      <c r="BK2" t="s">
        <v>108</v>
      </c>
      <c r="BL2" t="s">
        <v>109</v>
      </c>
      <c r="BO2" t="s">
        <v>110</v>
      </c>
      <c r="BP2" t="s">
        <v>112</v>
      </c>
      <c r="BQ2" t="s">
        <v>111</v>
      </c>
      <c r="BS2" t="s">
        <v>81</v>
      </c>
      <c r="BW2" t="s">
        <v>83</v>
      </c>
      <c r="CA2" t="s">
        <v>113</v>
      </c>
      <c r="CB2" t="s">
        <v>114</v>
      </c>
      <c r="CC2" t="s">
        <v>115</v>
      </c>
      <c r="CE2" t="s">
        <v>86</v>
      </c>
      <c r="CI2" t="s">
        <v>88</v>
      </c>
      <c r="CP2" t="s">
        <v>88</v>
      </c>
    </row>
    <row r="3" spans="3:94" ht="15.75">
      <c r="C3" t="s">
        <v>123</v>
      </c>
      <c r="D3">
        <v>10</v>
      </c>
      <c r="F3">
        <v>15</v>
      </c>
      <c r="H3">
        <v>26</v>
      </c>
      <c r="J3">
        <v>35</v>
      </c>
      <c r="L3">
        <v>38</v>
      </c>
      <c r="N3">
        <v>134</v>
      </c>
      <c r="P3">
        <v>56</v>
      </c>
      <c r="R3">
        <v>86</v>
      </c>
      <c r="T3">
        <v>68</v>
      </c>
      <c r="V3">
        <v>36</v>
      </c>
      <c r="X3">
        <v>41</v>
      </c>
      <c r="Z3">
        <v>11</v>
      </c>
      <c r="AB3">
        <v>17</v>
      </c>
      <c r="AD3">
        <v>573</v>
      </c>
      <c r="AH3" t="s">
        <v>123</v>
      </c>
      <c r="AI3">
        <v>10</v>
      </c>
      <c r="AM3">
        <v>15</v>
      </c>
      <c r="AQ3">
        <v>26</v>
      </c>
      <c r="AU3">
        <v>35</v>
      </c>
      <c r="AY3">
        <v>38</v>
      </c>
      <c r="BC3">
        <v>134</v>
      </c>
      <c r="BG3">
        <v>56</v>
      </c>
      <c r="BK3">
        <v>86</v>
      </c>
      <c r="BO3">
        <v>68</v>
      </c>
      <c r="BS3">
        <v>36</v>
      </c>
      <c r="BW3">
        <v>41</v>
      </c>
      <c r="CA3">
        <v>11</v>
      </c>
      <c r="CE3">
        <v>17</v>
      </c>
      <c r="CI3">
        <v>573</v>
      </c>
      <c r="CP3">
        <v>573</v>
      </c>
    </row>
    <row r="4" spans="4:95" ht="15.75">
      <c r="D4" t="s">
        <v>69</v>
      </c>
      <c r="E4" t="s">
        <v>70</v>
      </c>
      <c r="F4" t="s">
        <v>69</v>
      </c>
      <c r="G4" t="s">
        <v>70</v>
      </c>
      <c r="H4" t="s">
        <v>69</v>
      </c>
      <c r="I4" t="s">
        <v>70</v>
      </c>
      <c r="J4" t="s">
        <v>69</v>
      </c>
      <c r="K4" t="s">
        <v>70</v>
      </c>
      <c r="L4" t="s">
        <v>69</v>
      </c>
      <c r="M4" t="s">
        <v>70</v>
      </c>
      <c r="N4" t="s">
        <v>69</v>
      </c>
      <c r="O4" t="s">
        <v>70</v>
      </c>
      <c r="P4" t="s">
        <v>69</v>
      </c>
      <c r="Q4" t="s">
        <v>70</v>
      </c>
      <c r="R4" t="s">
        <v>69</v>
      </c>
      <c r="S4" t="s">
        <v>70</v>
      </c>
      <c r="T4" t="s">
        <v>69</v>
      </c>
      <c r="U4" t="s">
        <v>70</v>
      </c>
      <c r="V4" t="s">
        <v>69</v>
      </c>
      <c r="W4" t="s">
        <v>70</v>
      </c>
      <c r="X4" t="s">
        <v>69</v>
      </c>
      <c r="Y4" t="s">
        <v>70</v>
      </c>
      <c r="Z4" t="s">
        <v>69</v>
      </c>
      <c r="AA4" t="s">
        <v>70</v>
      </c>
      <c r="AB4" t="s">
        <v>69</v>
      </c>
      <c r="AC4" t="s">
        <v>70</v>
      </c>
      <c r="AD4" t="s">
        <v>69</v>
      </c>
      <c r="AE4" t="s">
        <v>70</v>
      </c>
      <c r="AI4" t="s">
        <v>120</v>
      </c>
      <c r="AJ4" t="s">
        <v>121</v>
      </c>
      <c r="AK4" t="s">
        <v>122</v>
      </c>
      <c r="AM4" t="s">
        <v>120</v>
      </c>
      <c r="AN4" t="s">
        <v>121</v>
      </c>
      <c r="AO4" t="s">
        <v>122</v>
      </c>
      <c r="AQ4" t="s">
        <v>120</v>
      </c>
      <c r="AR4" t="s">
        <v>121</v>
      </c>
      <c r="AS4" t="s">
        <v>122</v>
      </c>
      <c r="AU4" t="s">
        <v>120</v>
      </c>
      <c r="AV4" t="s">
        <v>121</v>
      </c>
      <c r="AW4" t="s">
        <v>122</v>
      </c>
      <c r="AY4" t="s">
        <v>120</v>
      </c>
      <c r="AZ4" t="s">
        <v>121</v>
      </c>
      <c r="BA4" t="s">
        <v>122</v>
      </c>
      <c r="BC4" t="s">
        <v>120</v>
      </c>
      <c r="BD4" t="s">
        <v>121</v>
      </c>
      <c r="BE4" t="s">
        <v>122</v>
      </c>
      <c r="BG4" t="s">
        <v>120</v>
      </c>
      <c r="BH4" t="s">
        <v>121</v>
      </c>
      <c r="BI4" t="s">
        <v>122</v>
      </c>
      <c r="BK4" t="s">
        <v>120</v>
      </c>
      <c r="BL4" t="s">
        <v>121</v>
      </c>
      <c r="BM4" t="s">
        <v>122</v>
      </c>
      <c r="BO4" t="s">
        <v>120</v>
      </c>
      <c r="BP4" t="s">
        <v>121</v>
      </c>
      <c r="BQ4" t="s">
        <v>122</v>
      </c>
      <c r="BS4" t="s">
        <v>120</v>
      </c>
      <c r="BT4" t="s">
        <v>121</v>
      </c>
      <c r="BU4" t="s">
        <v>122</v>
      </c>
      <c r="BW4" t="s">
        <v>120</v>
      </c>
      <c r="BX4" t="s">
        <v>121</v>
      </c>
      <c r="BY4" t="s">
        <v>122</v>
      </c>
      <c r="CA4" t="s">
        <v>120</v>
      </c>
      <c r="CB4" t="s">
        <v>121</v>
      </c>
      <c r="CC4" t="s">
        <v>122</v>
      </c>
      <c r="CE4" t="s">
        <v>120</v>
      </c>
      <c r="CF4" t="s">
        <v>121</v>
      </c>
      <c r="CG4" t="s">
        <v>122</v>
      </c>
      <c r="CI4" t="s">
        <v>120</v>
      </c>
      <c r="CJ4" t="s">
        <v>121</v>
      </c>
      <c r="CK4" t="s">
        <v>122</v>
      </c>
      <c r="CP4" t="s">
        <v>69</v>
      </c>
      <c r="CQ4" t="s">
        <v>70</v>
      </c>
    </row>
    <row r="5" spans="3:95" ht="15.75">
      <c r="C5" s="32" t="s">
        <v>1</v>
      </c>
      <c r="D5">
        <v>2424</v>
      </c>
      <c r="E5">
        <v>32973</v>
      </c>
      <c r="F5">
        <v>341</v>
      </c>
      <c r="G5">
        <v>5552</v>
      </c>
      <c r="H5">
        <v>4067</v>
      </c>
      <c r="I5">
        <v>97674</v>
      </c>
      <c r="J5">
        <v>7859</v>
      </c>
      <c r="K5">
        <v>72256</v>
      </c>
      <c r="L5">
        <v>4734</v>
      </c>
      <c r="M5">
        <v>32035</v>
      </c>
      <c r="N5">
        <v>235647</v>
      </c>
      <c r="O5">
        <v>2403160</v>
      </c>
      <c r="P5">
        <v>12900</v>
      </c>
      <c r="Q5">
        <v>306087</v>
      </c>
      <c r="R5">
        <v>15964</v>
      </c>
      <c r="S5">
        <v>316676</v>
      </c>
      <c r="T5">
        <v>21831</v>
      </c>
      <c r="U5">
        <v>442033</v>
      </c>
      <c r="V5">
        <v>14039</v>
      </c>
      <c r="W5">
        <v>2347106</v>
      </c>
      <c r="X5">
        <v>98579</v>
      </c>
      <c r="Y5">
        <v>3376329</v>
      </c>
      <c r="Z5">
        <v>55505</v>
      </c>
      <c r="AA5">
        <v>1051166</v>
      </c>
      <c r="AB5">
        <v>1869</v>
      </c>
      <c r="AC5">
        <v>14804</v>
      </c>
      <c r="AD5" s="32">
        <v>475759</v>
      </c>
      <c r="AE5" s="33">
        <v>10497851</v>
      </c>
      <c r="AF5">
        <v>33374147</v>
      </c>
      <c r="AH5" t="s">
        <v>1</v>
      </c>
      <c r="AI5">
        <v>13.602722772277227</v>
      </c>
      <c r="AJ5">
        <v>0.7263106979183617</v>
      </c>
      <c r="AK5">
        <v>9.879803070322666</v>
      </c>
      <c r="AM5">
        <v>16.281524926686217</v>
      </c>
      <c r="AN5">
        <v>0.10217489603554512</v>
      </c>
      <c r="AO5">
        <v>1.6635631166843008</v>
      </c>
      <c r="AQ5">
        <v>24.016228178018196</v>
      </c>
      <c r="AR5">
        <v>1.2186079242714427</v>
      </c>
      <c r="AS5">
        <v>29.266365968844088</v>
      </c>
      <c r="AU5">
        <v>9.194045043898715</v>
      </c>
      <c r="AV5">
        <v>2.354816738836801</v>
      </c>
      <c r="AW5">
        <v>21.650291166992226</v>
      </c>
      <c r="AY5">
        <v>6.767004647232784</v>
      </c>
      <c r="AZ5">
        <v>1.418463219449474</v>
      </c>
      <c r="BA5">
        <v>9.598747197943366</v>
      </c>
      <c r="BC5">
        <v>10.198135346514066</v>
      </c>
      <c r="BD5">
        <v>70.60764729058094</v>
      </c>
      <c r="BE5">
        <v>720.0663435682715</v>
      </c>
      <c r="BG5">
        <v>23.72767441860465</v>
      </c>
      <c r="BH5">
        <v>3.8652673280308854</v>
      </c>
      <c r="BI5">
        <v>91.7138047003868</v>
      </c>
      <c r="BK5">
        <v>19.83688298672012</v>
      </c>
      <c r="BL5">
        <v>4.783343226719772</v>
      </c>
      <c r="BM5">
        <v>94.88661987376038</v>
      </c>
      <c r="BO5">
        <v>20.2479501626128</v>
      </c>
      <c r="BP5">
        <v>6.541290778158315</v>
      </c>
      <c r="BQ5">
        <v>132.44772967530827</v>
      </c>
      <c r="BS5">
        <v>167.18469976494052</v>
      </c>
      <c r="BT5">
        <v>4.206549458777179</v>
      </c>
      <c r="BU5">
        <v>703.2707083120357</v>
      </c>
      <c r="BW5">
        <v>34.24998224774039</v>
      </c>
      <c r="BX5">
        <v>29.53753394805866</v>
      </c>
      <c r="BY5">
        <v>1011.660013363038</v>
      </c>
      <c r="CA5">
        <v>18.938221781821458</v>
      </c>
      <c r="CB5">
        <v>16.631136669949946</v>
      </c>
      <c r="CC5">
        <v>314.9641547392957</v>
      </c>
      <c r="CE5">
        <v>7.920813269127876</v>
      </c>
      <c r="CF5">
        <v>0.5600143128751724</v>
      </c>
      <c r="CG5">
        <v>4.4357688003231965</v>
      </c>
      <c r="CI5">
        <v>22.065480632000657</v>
      </c>
      <c r="CJ5">
        <v>142.55315648966248</v>
      </c>
      <c r="CK5">
        <v>3145.5039135532065</v>
      </c>
      <c r="CP5">
        <v>100</v>
      </c>
      <c r="CQ5">
        <v>100</v>
      </c>
    </row>
    <row r="6" spans="2:87" ht="15.75">
      <c r="B6" s="32" t="s">
        <v>132</v>
      </c>
      <c r="C6" t="s">
        <v>2</v>
      </c>
      <c r="D6">
        <v>80</v>
      </c>
      <c r="E6">
        <v>5191</v>
      </c>
      <c r="F6">
        <v>116</v>
      </c>
      <c r="G6">
        <v>3280</v>
      </c>
      <c r="H6">
        <v>123</v>
      </c>
      <c r="I6">
        <v>16639</v>
      </c>
      <c r="J6">
        <v>370</v>
      </c>
      <c r="K6">
        <v>11803</v>
      </c>
      <c r="L6">
        <v>32</v>
      </c>
      <c r="M6">
        <v>4973</v>
      </c>
      <c r="N6">
        <v>9805</v>
      </c>
      <c r="O6">
        <v>385384</v>
      </c>
      <c r="P6">
        <v>1286</v>
      </c>
      <c r="Q6">
        <v>95992</v>
      </c>
      <c r="R6">
        <v>1609</v>
      </c>
      <c r="S6">
        <v>92107</v>
      </c>
      <c r="T6">
        <v>1981</v>
      </c>
      <c r="U6">
        <v>84263</v>
      </c>
      <c r="V6">
        <v>1797</v>
      </c>
      <c r="W6">
        <v>2056934</v>
      </c>
      <c r="X6">
        <v>2688</v>
      </c>
      <c r="Y6">
        <v>1389285</v>
      </c>
      <c r="Z6">
        <v>7</v>
      </c>
      <c r="AA6">
        <v>891</v>
      </c>
      <c r="AB6">
        <v>81</v>
      </c>
      <c r="AC6">
        <v>2780</v>
      </c>
      <c r="AD6">
        <v>19975</v>
      </c>
      <c r="AE6">
        <v>4149522</v>
      </c>
      <c r="AG6" t="s">
        <v>132</v>
      </c>
      <c r="AH6" t="s">
        <v>2</v>
      </c>
      <c r="AI6">
        <f>E6/D6</f>
        <v>64.8875</v>
      </c>
      <c r="AM6">
        <f>G6/F6</f>
        <v>28.275862068965516</v>
      </c>
      <c r="AQ6">
        <f>I6/H6</f>
        <v>135.27642276422765</v>
      </c>
      <c r="AU6">
        <f>K6/J6</f>
        <v>31.9</v>
      </c>
      <c r="AY6">
        <f>M6/L6</f>
        <v>155.40625</v>
      </c>
      <c r="BC6">
        <f>O6/N6</f>
        <v>39.304844467108616</v>
      </c>
      <c r="BG6">
        <f>Q6/P6</f>
        <v>74.64385692068429</v>
      </c>
      <c r="BK6">
        <f>S6/R6</f>
        <v>57.24487259167184</v>
      </c>
      <c r="BO6">
        <f>U6/T6</f>
        <v>42.53558808682484</v>
      </c>
      <c r="BS6">
        <f>W6/V6</f>
        <v>1144.6488592097942</v>
      </c>
      <c r="BW6">
        <f>Y6/X6</f>
        <v>516.8470982142857</v>
      </c>
      <c r="CA6">
        <f>AA6/Z6</f>
        <v>127.28571428571429</v>
      </c>
      <c r="CE6">
        <f>AC6/AB6</f>
        <v>34.32098765432099</v>
      </c>
      <c r="CI6">
        <f>AE6/AD6</f>
        <v>207.73576971214018</v>
      </c>
    </row>
    <row r="7" spans="2:87" ht="15.75">
      <c r="B7" s="32" t="s">
        <v>133</v>
      </c>
      <c r="C7" t="s">
        <v>192</v>
      </c>
      <c r="D7">
        <v>191</v>
      </c>
      <c r="E7">
        <v>3273</v>
      </c>
      <c r="F7">
        <v>68</v>
      </c>
      <c r="G7">
        <v>688</v>
      </c>
      <c r="H7">
        <v>194</v>
      </c>
      <c r="I7">
        <v>4882</v>
      </c>
      <c r="J7">
        <v>846</v>
      </c>
      <c r="K7">
        <v>7450</v>
      </c>
      <c r="L7">
        <v>761</v>
      </c>
      <c r="M7">
        <v>3572</v>
      </c>
      <c r="N7">
        <v>19986</v>
      </c>
      <c r="O7">
        <v>285766</v>
      </c>
      <c r="P7">
        <v>534</v>
      </c>
      <c r="Q7">
        <v>6388</v>
      </c>
      <c r="R7">
        <v>1105</v>
      </c>
      <c r="S7">
        <v>18402</v>
      </c>
      <c r="T7">
        <v>1078</v>
      </c>
      <c r="U7">
        <v>24693</v>
      </c>
      <c r="V7">
        <v>1058</v>
      </c>
      <c r="W7">
        <v>21430</v>
      </c>
      <c r="X7">
        <v>4597</v>
      </c>
      <c r="Y7">
        <v>46029</v>
      </c>
      <c r="Z7">
        <v>45</v>
      </c>
      <c r="AA7">
        <v>453</v>
      </c>
      <c r="AB7">
        <v>259</v>
      </c>
      <c r="AC7">
        <v>2323</v>
      </c>
      <c r="AD7">
        <v>30722</v>
      </c>
      <c r="AE7">
        <v>425349</v>
      </c>
      <c r="AG7" t="s">
        <v>133</v>
      </c>
      <c r="AH7" t="s">
        <v>192</v>
      </c>
      <c r="AI7">
        <f>E7/D7</f>
        <v>17.13612565445026</v>
      </c>
      <c r="AM7">
        <f>G7/F7</f>
        <v>10.117647058823529</v>
      </c>
      <c r="AQ7">
        <f>I7/H7</f>
        <v>25.164948453608247</v>
      </c>
      <c r="AU7">
        <f>K7/J7</f>
        <v>8.80614657210402</v>
      </c>
      <c r="AY7">
        <f>M7/L7</f>
        <v>4.693823915900132</v>
      </c>
      <c r="BC7">
        <f>O7/N7</f>
        <v>14.29830881617132</v>
      </c>
      <c r="BG7">
        <f>Q7/P7</f>
        <v>11.962546816479401</v>
      </c>
      <c r="BK7">
        <f>S7/R7</f>
        <v>16.653393665158372</v>
      </c>
      <c r="BO7">
        <f>U7/T7</f>
        <v>22.90630797773655</v>
      </c>
      <c r="BS7">
        <f>W7/V7</f>
        <v>20.255198487712665</v>
      </c>
      <c r="BW7">
        <f>Y7/X7</f>
        <v>10.012834457254732</v>
      </c>
      <c r="CA7">
        <f>AA7/Z7</f>
        <v>10.066666666666666</v>
      </c>
      <c r="CE7">
        <f>AC7/AB7</f>
        <v>8.96911196911197</v>
      </c>
      <c r="CI7">
        <f>AE7/AD7</f>
        <v>13.845094720395808</v>
      </c>
    </row>
    <row r="8" spans="3:89" ht="15.75">
      <c r="C8" t="s">
        <v>193</v>
      </c>
      <c r="D8">
        <v>271</v>
      </c>
      <c r="E8">
        <v>8464</v>
      </c>
      <c r="F8">
        <v>184</v>
      </c>
      <c r="G8">
        <v>3968</v>
      </c>
      <c r="H8">
        <v>317</v>
      </c>
      <c r="I8">
        <v>21521</v>
      </c>
      <c r="J8">
        <v>1216</v>
      </c>
      <c r="K8">
        <v>19253</v>
      </c>
      <c r="L8">
        <v>793</v>
      </c>
      <c r="M8">
        <v>8545</v>
      </c>
      <c r="N8">
        <v>29791</v>
      </c>
      <c r="O8">
        <v>671150</v>
      </c>
      <c r="P8">
        <v>1820</v>
      </c>
      <c r="Q8">
        <v>102380</v>
      </c>
      <c r="R8">
        <v>2714</v>
      </c>
      <c r="S8">
        <v>110509</v>
      </c>
      <c r="T8">
        <v>3059</v>
      </c>
      <c r="U8">
        <v>108956</v>
      </c>
      <c r="V8">
        <v>2855</v>
      </c>
      <c r="W8">
        <v>2078364</v>
      </c>
      <c r="X8">
        <v>7285</v>
      </c>
      <c r="Y8">
        <v>1435314</v>
      </c>
      <c r="Z8">
        <v>52</v>
      </c>
      <c r="AA8">
        <v>1344</v>
      </c>
      <c r="AB8">
        <v>340</v>
      </c>
      <c r="AC8">
        <v>5103</v>
      </c>
      <c r="AD8">
        <v>50697</v>
      </c>
      <c r="AE8">
        <v>4574871</v>
      </c>
      <c r="AF8">
        <v>1681697</v>
      </c>
      <c r="AH8" t="s">
        <v>193</v>
      </c>
      <c r="AI8">
        <v>31.232472324723247</v>
      </c>
      <c r="AJ8">
        <v>1.611467464115117</v>
      </c>
      <c r="AK8">
        <v>50.330112975167346</v>
      </c>
      <c r="AM8">
        <v>21.565217391304348</v>
      </c>
      <c r="AN8">
        <v>1.0941328907645076</v>
      </c>
      <c r="AO8">
        <v>23.595213644312857</v>
      </c>
      <c r="AQ8">
        <v>67.88958990536278</v>
      </c>
      <c r="AR8">
        <v>1.8850006868062439</v>
      </c>
      <c r="AS8">
        <v>127.97192359860307</v>
      </c>
      <c r="AU8">
        <v>15.833059210526315</v>
      </c>
      <c r="AV8">
        <v>7.230791278095876</v>
      </c>
      <c r="AW8">
        <v>114.48554644504927</v>
      </c>
      <c r="AY8">
        <v>10.775535939470366</v>
      </c>
      <c r="AZ8">
        <v>4.715474904218774</v>
      </c>
      <c r="BA8">
        <v>50.81176930207998</v>
      </c>
      <c r="BC8">
        <v>22.528616024973985</v>
      </c>
      <c r="BD8">
        <v>177.14843993894263</v>
      </c>
      <c r="BE8">
        <v>3990.9091828076043</v>
      </c>
      <c r="BG8">
        <v>56.252747252747255</v>
      </c>
      <c r="BH8">
        <v>10.822401419518497</v>
      </c>
      <c r="BI8">
        <v>608.7898117199471</v>
      </c>
      <c r="BK8">
        <v>40.71812822402358</v>
      </c>
      <c r="BL8">
        <v>16.138460138776484</v>
      </c>
      <c r="BM8">
        <v>657.1278892689944</v>
      </c>
      <c r="BO8">
        <v>35.61817587446878</v>
      </c>
      <c r="BP8">
        <v>18.189959308959935</v>
      </c>
      <c r="BQ8">
        <v>647.8931698159656</v>
      </c>
      <c r="BS8">
        <v>727.9733800350263</v>
      </c>
      <c r="BT8">
        <v>16.976898930068852</v>
      </c>
      <c r="BU8">
        <v>12358.730496635244</v>
      </c>
      <c r="BW8">
        <v>197.02319835277967</v>
      </c>
      <c r="BX8">
        <v>43.319337550105644</v>
      </c>
      <c r="BY8">
        <v>8534.91443464548</v>
      </c>
      <c r="CA8">
        <v>25.846153846153847</v>
      </c>
      <c r="CB8">
        <v>0.30921146912909997</v>
      </c>
      <c r="CC8">
        <v>7.991927202105968</v>
      </c>
      <c r="CE8">
        <v>15.008823529411766</v>
      </c>
      <c r="CF8">
        <v>2.0217672981518073</v>
      </c>
      <c r="CG8">
        <v>30.344348595496097</v>
      </c>
      <c r="CI8">
        <v>90.23948162613172</v>
      </c>
      <c r="CJ8">
        <v>301.46334327765345</v>
      </c>
      <c r="CK8">
        <v>27203.89582665605</v>
      </c>
    </row>
    <row r="9" spans="2:89" ht="15.75">
      <c r="B9" s="32" t="s">
        <v>134</v>
      </c>
      <c r="C9" t="s">
        <v>4</v>
      </c>
      <c r="D9">
        <v>97</v>
      </c>
      <c r="E9">
        <v>1351</v>
      </c>
      <c r="F9">
        <v>40</v>
      </c>
      <c r="G9">
        <v>279</v>
      </c>
      <c r="H9">
        <v>330</v>
      </c>
      <c r="I9">
        <v>5461</v>
      </c>
      <c r="J9">
        <v>480</v>
      </c>
      <c r="K9">
        <v>3146</v>
      </c>
      <c r="L9">
        <v>758</v>
      </c>
      <c r="M9">
        <v>3478</v>
      </c>
      <c r="N9">
        <v>8653</v>
      </c>
      <c r="O9">
        <v>94027</v>
      </c>
      <c r="P9">
        <v>375</v>
      </c>
      <c r="Q9">
        <v>3293</v>
      </c>
      <c r="R9">
        <v>552</v>
      </c>
      <c r="S9">
        <v>7607</v>
      </c>
      <c r="T9">
        <v>552</v>
      </c>
      <c r="U9">
        <v>11800</v>
      </c>
      <c r="V9">
        <v>505</v>
      </c>
      <c r="W9">
        <v>5755</v>
      </c>
      <c r="X9">
        <v>2130</v>
      </c>
      <c r="Y9">
        <v>45805</v>
      </c>
      <c r="Z9">
        <v>630</v>
      </c>
      <c r="AA9">
        <v>1627</v>
      </c>
      <c r="AB9">
        <v>389</v>
      </c>
      <c r="AC9">
        <v>1634</v>
      </c>
      <c r="AD9">
        <v>15491</v>
      </c>
      <c r="AE9">
        <v>185263</v>
      </c>
      <c r="AF9">
        <v>707450</v>
      </c>
      <c r="AG9" t="s">
        <v>134</v>
      </c>
      <c r="AH9" t="s">
        <v>4</v>
      </c>
      <c r="AI9">
        <v>13.927835051546392</v>
      </c>
      <c r="AJ9">
        <v>1.3711216340377412</v>
      </c>
      <c r="AK9">
        <v>19.096755954484415</v>
      </c>
      <c r="AM9">
        <v>6.975</v>
      </c>
      <c r="AN9">
        <v>0.5654109831083468</v>
      </c>
      <c r="AO9">
        <v>3.9437416071807196</v>
      </c>
      <c r="AQ9">
        <v>16.548484848484847</v>
      </c>
      <c r="AR9">
        <v>4.664640610643862</v>
      </c>
      <c r="AS9">
        <v>77.19273446886706</v>
      </c>
      <c r="AU9">
        <v>6.554166666666666</v>
      </c>
      <c r="AV9">
        <v>6.784931797300163</v>
      </c>
      <c r="AW9">
        <v>44.469573821471485</v>
      </c>
      <c r="AY9">
        <v>4.588390501319261</v>
      </c>
      <c r="AZ9">
        <v>10.714538129903174</v>
      </c>
      <c r="BA9">
        <v>49.16248498127076</v>
      </c>
      <c r="BC9">
        <v>10.866404715127702</v>
      </c>
      <c r="BD9">
        <v>122.31253092091315</v>
      </c>
      <c r="BE9">
        <v>1329.0974627182134</v>
      </c>
      <c r="BG9">
        <v>8.781333333333333</v>
      </c>
      <c r="BH9">
        <v>5.3007279666407525</v>
      </c>
      <c r="BI9">
        <v>46.54745918439466</v>
      </c>
      <c r="BK9">
        <v>13.780797101449275</v>
      </c>
      <c r="BL9">
        <v>7.802671566895188</v>
      </c>
      <c r="BM9">
        <v>107.52703371262986</v>
      </c>
      <c r="BO9">
        <v>21.3768115942029</v>
      </c>
      <c r="BP9">
        <v>7.802671566895188</v>
      </c>
      <c r="BQ9">
        <v>166.79624001696234</v>
      </c>
      <c r="BS9">
        <v>11.396039603960396</v>
      </c>
      <c r="BT9">
        <v>7.138313661742879</v>
      </c>
      <c r="BU9">
        <v>81.3485051947134</v>
      </c>
      <c r="BW9">
        <v>21.504694835680752</v>
      </c>
      <c r="BX9">
        <v>30.108134850519473</v>
      </c>
      <c r="BY9">
        <v>647.4662520319457</v>
      </c>
      <c r="CA9">
        <v>2.5825396825396827</v>
      </c>
      <c r="CB9">
        <v>8.905222983956463</v>
      </c>
      <c r="CC9">
        <v>22.99809173793201</v>
      </c>
      <c r="CE9">
        <v>4.200514138817481</v>
      </c>
      <c r="CF9">
        <v>5.4986218107286735</v>
      </c>
      <c r="CG9">
        <v>23.097038659975972</v>
      </c>
      <c r="CI9">
        <v>11.95939577819379</v>
      </c>
      <c r="CJ9">
        <v>218.96953848328505</v>
      </c>
      <c r="CK9">
        <v>2618.743374090042</v>
      </c>
    </row>
    <row r="10" spans="2:89" ht="15.75">
      <c r="B10" s="32" t="s">
        <v>135</v>
      </c>
      <c r="C10" t="s">
        <v>5</v>
      </c>
      <c r="D10">
        <v>26</v>
      </c>
      <c r="E10">
        <v>306</v>
      </c>
      <c r="F10">
        <v>4</v>
      </c>
      <c r="G10">
        <v>35</v>
      </c>
      <c r="H10">
        <v>46</v>
      </c>
      <c r="I10">
        <v>1018</v>
      </c>
      <c r="J10">
        <v>84</v>
      </c>
      <c r="K10">
        <v>585</v>
      </c>
      <c r="L10">
        <v>12</v>
      </c>
      <c r="M10">
        <v>105</v>
      </c>
      <c r="N10">
        <v>1869</v>
      </c>
      <c r="O10">
        <v>18022</v>
      </c>
      <c r="P10">
        <v>79</v>
      </c>
      <c r="Q10">
        <v>423</v>
      </c>
      <c r="R10">
        <v>95</v>
      </c>
      <c r="S10">
        <v>967</v>
      </c>
      <c r="T10">
        <v>163</v>
      </c>
      <c r="U10">
        <v>3533</v>
      </c>
      <c r="V10">
        <v>200</v>
      </c>
      <c r="W10">
        <v>1604</v>
      </c>
      <c r="X10">
        <v>636</v>
      </c>
      <c r="Y10">
        <v>10530</v>
      </c>
      <c r="Z10">
        <v>17</v>
      </c>
      <c r="AA10">
        <v>284</v>
      </c>
      <c r="AB10">
        <v>33</v>
      </c>
      <c r="AC10">
        <v>151</v>
      </c>
      <c r="AD10">
        <v>3264</v>
      </c>
      <c r="AE10">
        <v>37563</v>
      </c>
      <c r="AF10">
        <v>146769</v>
      </c>
      <c r="AG10" t="s">
        <v>135</v>
      </c>
      <c r="AH10" t="s">
        <v>5</v>
      </c>
      <c r="AI10">
        <v>11.76923076923077</v>
      </c>
      <c r="AJ10">
        <v>1.7714912549652857</v>
      </c>
      <c r="AK10">
        <v>20.84908938536067</v>
      </c>
      <c r="AM10">
        <v>8.75</v>
      </c>
      <c r="AN10">
        <v>0.27253711614850545</v>
      </c>
      <c r="AO10">
        <v>2.384699766299423</v>
      </c>
      <c r="AQ10">
        <v>22.130434782608695</v>
      </c>
      <c r="AR10">
        <v>3.134176835707813</v>
      </c>
      <c r="AS10">
        <v>69.36069605979463</v>
      </c>
      <c r="AU10">
        <v>6.964285714285714</v>
      </c>
      <c r="AV10">
        <v>5.723279439118615</v>
      </c>
      <c r="AW10">
        <v>39.85855323671892</v>
      </c>
      <c r="AY10">
        <v>8.75</v>
      </c>
      <c r="AZ10">
        <v>0.8176113484455164</v>
      </c>
      <c r="BA10">
        <v>7.154099298898269</v>
      </c>
      <c r="BC10">
        <v>9.64258962011771</v>
      </c>
      <c r="BD10">
        <v>127.34296752038918</v>
      </c>
      <c r="BE10">
        <v>1227.9159768070915</v>
      </c>
      <c r="BG10">
        <v>5.3544303797468356</v>
      </c>
      <c r="BH10">
        <v>5.382608043932983</v>
      </c>
      <c r="BI10">
        <v>28.820800032704454</v>
      </c>
      <c r="BK10">
        <v>10.178947368421053</v>
      </c>
      <c r="BL10">
        <v>6.472756508527005</v>
      </c>
      <c r="BM10">
        <v>65.88584782890119</v>
      </c>
      <c r="BO10">
        <v>21.67484662576687</v>
      </c>
      <c r="BP10">
        <v>11.105887483051598</v>
      </c>
      <c r="BQ10">
        <v>240.71840783816745</v>
      </c>
      <c r="BS10">
        <v>8.02</v>
      </c>
      <c r="BT10">
        <v>13.626855807425274</v>
      </c>
      <c r="BU10">
        <v>109.28738357555069</v>
      </c>
      <c r="BW10">
        <v>16.556603773584907</v>
      </c>
      <c r="BX10">
        <v>43.333401467612376</v>
      </c>
      <c r="BY10">
        <v>717.4539582609407</v>
      </c>
      <c r="CA10">
        <v>16.705882352941178</v>
      </c>
      <c r="CB10">
        <v>1.1582827436311482</v>
      </c>
      <c r="CC10">
        <v>19.35013524654389</v>
      </c>
      <c r="CE10">
        <v>4.575757575757576</v>
      </c>
      <c r="CF10">
        <v>2.24843120822517</v>
      </c>
      <c r="CG10">
        <v>10.288276134606082</v>
      </c>
      <c r="CI10">
        <v>11.508272058823529</v>
      </c>
      <c r="CJ10">
        <v>222.39028677718045</v>
      </c>
      <c r="CK10">
        <v>2559.327923471578</v>
      </c>
    </row>
    <row r="11" spans="2:89" ht="15.75">
      <c r="B11" s="32" t="s">
        <v>136</v>
      </c>
      <c r="C11" t="s">
        <v>6</v>
      </c>
      <c r="D11">
        <v>83</v>
      </c>
      <c r="E11">
        <v>966</v>
      </c>
      <c r="F11">
        <v>11</v>
      </c>
      <c r="G11">
        <v>81</v>
      </c>
      <c r="H11">
        <v>94</v>
      </c>
      <c r="I11">
        <v>3041</v>
      </c>
      <c r="J11">
        <v>239</v>
      </c>
      <c r="K11">
        <v>2253</v>
      </c>
      <c r="L11">
        <v>204</v>
      </c>
      <c r="M11">
        <v>1334</v>
      </c>
      <c r="N11">
        <v>12702</v>
      </c>
      <c r="O11">
        <v>118498</v>
      </c>
      <c r="P11">
        <v>288</v>
      </c>
      <c r="Q11">
        <v>1342</v>
      </c>
      <c r="R11">
        <v>508</v>
      </c>
      <c r="S11">
        <v>7623</v>
      </c>
      <c r="T11">
        <v>575</v>
      </c>
      <c r="U11">
        <v>19164</v>
      </c>
      <c r="V11">
        <v>278</v>
      </c>
      <c r="W11">
        <v>4115</v>
      </c>
      <c r="X11">
        <v>1925</v>
      </c>
      <c r="Y11">
        <v>51573</v>
      </c>
      <c r="Z11">
        <v>279</v>
      </c>
      <c r="AA11">
        <v>2933</v>
      </c>
      <c r="AB11">
        <v>18</v>
      </c>
      <c r="AC11">
        <v>192</v>
      </c>
      <c r="AD11">
        <v>17204</v>
      </c>
      <c r="AE11">
        <v>213115</v>
      </c>
      <c r="AF11">
        <v>1056773</v>
      </c>
      <c r="AG11" t="s">
        <v>136</v>
      </c>
      <c r="AH11" t="s">
        <v>6</v>
      </c>
      <c r="AI11">
        <v>11.63855421686747</v>
      </c>
      <c r="AJ11">
        <v>0.7854099224715242</v>
      </c>
      <c r="AK11">
        <v>9.14103596515051</v>
      </c>
      <c r="AM11">
        <v>7.363636363636363</v>
      </c>
      <c r="AN11">
        <v>0.1040904716528526</v>
      </c>
      <c r="AO11">
        <v>0.7664843821710055</v>
      </c>
      <c r="AQ11">
        <v>32.351063829787236</v>
      </c>
      <c r="AR11">
        <v>0.8895003941243768</v>
      </c>
      <c r="AS11">
        <v>28.776284026938615</v>
      </c>
      <c r="AU11">
        <v>9.426778242677825</v>
      </c>
      <c r="AV11">
        <v>2.2616020659119793</v>
      </c>
      <c r="AW11">
        <v>21.319621148534264</v>
      </c>
      <c r="AY11">
        <v>6.53921568627451</v>
      </c>
      <c r="AZ11">
        <v>1.9304051106529028</v>
      </c>
      <c r="BA11">
        <v>12.623335380445942</v>
      </c>
      <c r="BC11">
        <v>9.329082034325303</v>
      </c>
      <c r="BD11">
        <v>120.19610644859397</v>
      </c>
      <c r="BE11">
        <v>1121.3193372654298</v>
      </c>
      <c r="BG11">
        <v>4.659722222222222</v>
      </c>
      <c r="BH11">
        <v>2.725277803274686</v>
      </c>
      <c r="BI11">
        <v>12.699037541648018</v>
      </c>
      <c r="BK11">
        <v>15.005905511811024</v>
      </c>
      <c r="BL11">
        <v>4.807087236331738</v>
      </c>
      <c r="BM11">
        <v>72.13469685542685</v>
      </c>
      <c r="BO11">
        <v>33.32869565217391</v>
      </c>
      <c r="BP11">
        <v>5.441092836399114</v>
      </c>
      <c r="BQ11">
        <v>181.34452715956974</v>
      </c>
      <c r="BS11">
        <v>14.802158273381295</v>
      </c>
      <c r="BT11">
        <v>2.6306501017720927</v>
      </c>
      <c r="BU11">
        <v>38.93929916831713</v>
      </c>
      <c r="BW11">
        <v>26.791168831168832</v>
      </c>
      <c r="BX11">
        <v>18.215832539249206</v>
      </c>
      <c r="BY11">
        <v>488.0234449593243</v>
      </c>
      <c r="CA11">
        <v>10.512544802867383</v>
      </c>
      <c r="CB11">
        <v>2.6401128719223523</v>
      </c>
      <c r="CC11">
        <v>27.754304850710607</v>
      </c>
      <c r="CE11">
        <v>10.666666666666666</v>
      </c>
      <c r="CF11">
        <v>0.17032986270466788</v>
      </c>
      <c r="CG11">
        <v>1.8168518688497908</v>
      </c>
      <c r="CI11">
        <v>12.387526156707743</v>
      </c>
      <c r="CJ11">
        <v>162.79749766506146</v>
      </c>
      <c r="CK11">
        <v>2016.6582605725164</v>
      </c>
    </row>
    <row r="12" spans="2:89" ht="15.75">
      <c r="B12" s="32" t="s">
        <v>137</v>
      </c>
      <c r="C12" t="s">
        <v>7</v>
      </c>
      <c r="D12">
        <v>34</v>
      </c>
      <c r="E12">
        <v>398</v>
      </c>
      <c r="H12">
        <v>27</v>
      </c>
      <c r="I12">
        <v>570</v>
      </c>
      <c r="J12">
        <v>57</v>
      </c>
      <c r="K12">
        <v>467</v>
      </c>
      <c r="L12">
        <v>68</v>
      </c>
      <c r="M12">
        <v>230</v>
      </c>
      <c r="N12">
        <v>3139</v>
      </c>
      <c r="O12">
        <v>37208</v>
      </c>
      <c r="P12">
        <v>23</v>
      </c>
      <c r="Q12">
        <v>120</v>
      </c>
      <c r="R12">
        <v>60</v>
      </c>
      <c r="S12">
        <v>1869</v>
      </c>
      <c r="T12">
        <v>147</v>
      </c>
      <c r="U12">
        <v>3513</v>
      </c>
      <c r="V12">
        <v>76</v>
      </c>
      <c r="W12">
        <v>916</v>
      </c>
      <c r="X12">
        <v>827</v>
      </c>
      <c r="Y12">
        <v>18893</v>
      </c>
      <c r="Z12">
        <v>18</v>
      </c>
      <c r="AA12">
        <v>728</v>
      </c>
      <c r="AB12">
        <v>57</v>
      </c>
      <c r="AC12">
        <v>344</v>
      </c>
      <c r="AD12">
        <v>4533</v>
      </c>
      <c r="AE12">
        <v>65256</v>
      </c>
      <c r="AF12">
        <v>332456</v>
      </c>
      <c r="AG12" t="s">
        <v>137</v>
      </c>
      <c r="AH12" t="s">
        <v>7</v>
      </c>
      <c r="AI12">
        <v>11.705882352941176</v>
      </c>
      <c r="AJ12">
        <v>1.0226917246191978</v>
      </c>
      <c r="AK12">
        <v>11.971509011718844</v>
      </c>
      <c r="AN12">
        <v>0</v>
      </c>
      <c r="AO12">
        <v>0</v>
      </c>
      <c r="AQ12">
        <v>21.11111111111111</v>
      </c>
      <c r="AR12">
        <v>0.8121375460211276</v>
      </c>
      <c r="AS12">
        <v>17.14512597155714</v>
      </c>
      <c r="AU12">
        <v>8.192982456140351</v>
      </c>
      <c r="AV12">
        <v>1.7145125971557138</v>
      </c>
      <c r="AW12">
        <v>14.046971629328391</v>
      </c>
      <c r="AY12">
        <v>3.3823529411764706</v>
      </c>
      <c r="AZ12">
        <v>2.0453834492383955</v>
      </c>
      <c r="BA12">
        <v>6.918208725365162</v>
      </c>
      <c r="BC12">
        <v>11.853456514813635</v>
      </c>
      <c r="BD12">
        <v>94.41850951704886</v>
      </c>
      <c r="BE12">
        <v>1119.1856967538563</v>
      </c>
      <c r="BG12">
        <v>5.217391304347826</v>
      </c>
      <c r="BH12">
        <v>0.6918208725365161</v>
      </c>
      <c r="BI12">
        <v>3.609500204538345</v>
      </c>
      <c r="BK12">
        <v>31.15</v>
      </c>
      <c r="BL12">
        <v>1.8047501022691725</v>
      </c>
      <c r="BM12">
        <v>56.21796568568472</v>
      </c>
      <c r="BO12">
        <v>23.897959183673468</v>
      </c>
      <c r="BP12">
        <v>4.421637750559473</v>
      </c>
      <c r="BQ12">
        <v>105.66811848786006</v>
      </c>
      <c r="BS12">
        <v>12.052631578947368</v>
      </c>
      <c r="BT12">
        <v>2.2860167962076186</v>
      </c>
      <c r="BU12">
        <v>27.552518227976034</v>
      </c>
      <c r="BW12">
        <v>22.84522370012092</v>
      </c>
      <c r="BX12">
        <v>24.875472242943427</v>
      </c>
      <c r="BY12">
        <v>568.2857280361912</v>
      </c>
      <c r="CA12">
        <v>40.44444444444444</v>
      </c>
      <c r="CB12">
        <v>0.5414250306807518</v>
      </c>
      <c r="CC12">
        <v>21.89763457419929</v>
      </c>
      <c r="CE12">
        <v>6.035087719298246</v>
      </c>
      <c r="CF12">
        <v>1.7145125971557138</v>
      </c>
      <c r="CG12">
        <v>10.347233919676588</v>
      </c>
      <c r="CI12">
        <v>14.395764394440768</v>
      </c>
      <c r="CJ12">
        <v>136.34887022643596</v>
      </c>
      <c r="CK12">
        <v>1962.846211227952</v>
      </c>
    </row>
    <row r="13" spans="2:89" ht="15.75">
      <c r="B13" s="32" t="s">
        <v>138</v>
      </c>
      <c r="C13" t="s">
        <v>8</v>
      </c>
      <c r="D13">
        <v>24</v>
      </c>
      <c r="E13">
        <v>259</v>
      </c>
      <c r="H13">
        <v>36</v>
      </c>
      <c r="I13">
        <v>155</v>
      </c>
      <c r="J13">
        <v>30</v>
      </c>
      <c r="K13">
        <v>376</v>
      </c>
      <c r="L13">
        <v>53</v>
      </c>
      <c r="M13">
        <v>175</v>
      </c>
      <c r="N13">
        <v>5438</v>
      </c>
      <c r="O13">
        <v>51359</v>
      </c>
      <c r="P13">
        <v>55</v>
      </c>
      <c r="Q13">
        <v>637</v>
      </c>
      <c r="R13">
        <v>267</v>
      </c>
      <c r="S13">
        <v>4453</v>
      </c>
      <c r="T13">
        <v>148</v>
      </c>
      <c r="U13">
        <v>4118</v>
      </c>
      <c r="V13">
        <v>57</v>
      </c>
      <c r="W13">
        <v>955</v>
      </c>
      <c r="X13">
        <v>1657</v>
      </c>
      <c r="Y13">
        <v>29592</v>
      </c>
      <c r="Z13">
        <v>211</v>
      </c>
      <c r="AA13">
        <v>3792</v>
      </c>
      <c r="AB13">
        <v>11</v>
      </c>
      <c r="AC13">
        <v>51</v>
      </c>
      <c r="AD13">
        <v>7987</v>
      </c>
      <c r="AE13">
        <v>95922</v>
      </c>
      <c r="AF13">
        <v>451941</v>
      </c>
      <c r="AG13" t="s">
        <v>138</v>
      </c>
      <c r="AH13" t="s">
        <v>8</v>
      </c>
      <c r="AI13">
        <v>10.791666666666666</v>
      </c>
      <c r="AJ13">
        <v>0.5310427688569969</v>
      </c>
      <c r="AK13">
        <v>5.730836547248424</v>
      </c>
      <c r="AN13">
        <v>0</v>
      </c>
      <c r="AO13">
        <v>0</v>
      </c>
      <c r="AQ13">
        <v>4.305555555555555</v>
      </c>
      <c r="AR13">
        <v>0.7965641532854951</v>
      </c>
      <c r="AS13">
        <v>3.429651215534771</v>
      </c>
      <c r="AU13">
        <v>12.533333333333333</v>
      </c>
      <c r="AV13">
        <v>0.6638034610712461</v>
      </c>
      <c r="AW13">
        <v>8.319670045426284</v>
      </c>
      <c r="AY13">
        <v>3.30188679245283</v>
      </c>
      <c r="AZ13">
        <v>1.1727194478925347</v>
      </c>
      <c r="BA13">
        <v>3.872186856248935</v>
      </c>
      <c r="BC13">
        <v>9.444464876792939</v>
      </c>
      <c r="BD13">
        <v>120.3254407101812</v>
      </c>
      <c r="BE13">
        <v>1136.4093985719373</v>
      </c>
      <c r="BG13">
        <v>11.581818181818182</v>
      </c>
      <c r="BH13">
        <v>1.216973011963951</v>
      </c>
      <c r="BI13">
        <v>14.094760156746124</v>
      </c>
      <c r="BK13">
        <v>16.677902621722847</v>
      </c>
      <c r="BL13">
        <v>5.90785080353409</v>
      </c>
      <c r="BM13">
        <v>98.53056040500861</v>
      </c>
      <c r="BO13">
        <v>27.824324324324323</v>
      </c>
      <c r="BP13">
        <v>3.274763741284814</v>
      </c>
      <c r="BQ13">
        <v>91.11808842304636</v>
      </c>
      <c r="BS13">
        <v>16.75438596491228</v>
      </c>
      <c r="BT13">
        <v>1.2612265760353676</v>
      </c>
      <c r="BU13">
        <v>21.13107684410133</v>
      </c>
      <c r="BW13">
        <v>17.858780929390466</v>
      </c>
      <c r="BX13">
        <v>36.66407783316849</v>
      </c>
      <c r="BY13">
        <v>654.7757340006772</v>
      </c>
      <c r="CA13">
        <v>17.971563981042653</v>
      </c>
      <c r="CB13">
        <v>4.6687510095344305</v>
      </c>
      <c r="CC13">
        <v>83.90475747940549</v>
      </c>
      <c r="CE13">
        <v>4.636363636363637</v>
      </c>
      <c r="CF13">
        <v>0.24339460239279023</v>
      </c>
      <c r="CG13">
        <v>1.1284658838211183</v>
      </c>
      <c r="CI13">
        <v>12.009765869537999</v>
      </c>
      <c r="CJ13">
        <v>176.7266081192014</v>
      </c>
      <c r="CK13">
        <v>2122.4451864292023</v>
      </c>
    </row>
    <row r="14" spans="2:89" ht="15.75">
      <c r="B14" s="32" t="s">
        <v>139</v>
      </c>
      <c r="C14" t="s">
        <v>9</v>
      </c>
      <c r="D14">
        <v>19</v>
      </c>
      <c r="E14">
        <v>635</v>
      </c>
      <c r="F14">
        <v>8</v>
      </c>
      <c r="G14">
        <v>165</v>
      </c>
      <c r="H14">
        <v>50</v>
      </c>
      <c r="I14">
        <v>2801</v>
      </c>
      <c r="J14">
        <v>40</v>
      </c>
      <c r="K14">
        <v>1849</v>
      </c>
      <c r="L14">
        <v>24</v>
      </c>
      <c r="M14">
        <v>790</v>
      </c>
      <c r="N14">
        <v>4619</v>
      </c>
      <c r="O14">
        <v>58243</v>
      </c>
      <c r="P14">
        <v>27</v>
      </c>
      <c r="Q14">
        <v>1347</v>
      </c>
      <c r="R14">
        <v>360</v>
      </c>
      <c r="S14">
        <v>23493</v>
      </c>
      <c r="T14">
        <v>1839</v>
      </c>
      <c r="U14">
        <v>49003</v>
      </c>
      <c r="V14">
        <v>1590</v>
      </c>
      <c r="W14">
        <v>94127</v>
      </c>
      <c r="X14">
        <v>1848</v>
      </c>
      <c r="Y14">
        <v>320191</v>
      </c>
      <c r="Z14">
        <v>105</v>
      </c>
      <c r="AA14">
        <v>5022</v>
      </c>
      <c r="AB14">
        <v>8</v>
      </c>
      <c r="AC14">
        <v>937</v>
      </c>
      <c r="AD14">
        <v>10537</v>
      </c>
      <c r="AE14">
        <v>558603</v>
      </c>
      <c r="AF14">
        <v>520978</v>
      </c>
      <c r="AG14" t="s">
        <v>139</v>
      </c>
      <c r="AH14" t="s">
        <v>9</v>
      </c>
      <c r="AI14">
        <v>33.421052631578945</v>
      </c>
      <c r="AJ14">
        <v>0.36469870128873005</v>
      </c>
      <c r="AK14">
        <v>12.188614490439136</v>
      </c>
      <c r="AM14">
        <v>20.625</v>
      </c>
      <c r="AN14">
        <v>0.15355734791104422</v>
      </c>
      <c r="AO14">
        <v>3.167120300665287</v>
      </c>
      <c r="AQ14">
        <v>56.02</v>
      </c>
      <c r="AR14">
        <v>0.9597334244440264</v>
      </c>
      <c r="AS14">
        <v>53.76426643735436</v>
      </c>
      <c r="AU14">
        <v>46.225</v>
      </c>
      <c r="AV14">
        <v>0.7677867395552211</v>
      </c>
      <c r="AW14">
        <v>35.490942035940094</v>
      </c>
      <c r="AY14">
        <v>32.916666666666664</v>
      </c>
      <c r="AZ14">
        <v>0.4606720437331327</v>
      </c>
      <c r="BA14">
        <v>15.163788106215618</v>
      </c>
      <c r="BC14">
        <v>12.609439272569821</v>
      </c>
      <c r="BD14">
        <v>88.66017375013917</v>
      </c>
      <c r="BE14">
        <v>1117.9550767978687</v>
      </c>
      <c r="BG14">
        <v>49.888888888888886</v>
      </c>
      <c r="BH14">
        <v>0.5182560491997742</v>
      </c>
      <c r="BI14">
        <v>25.855218454522074</v>
      </c>
      <c r="BK14">
        <v>65.25833333333334</v>
      </c>
      <c r="BL14">
        <v>6.910080655996991</v>
      </c>
      <c r="BM14">
        <v>450.9403468092703</v>
      </c>
      <c r="BO14">
        <v>26.646547036432843</v>
      </c>
      <c r="BP14">
        <v>35.29899535105129</v>
      </c>
      <c r="BQ14">
        <v>940.5963399606125</v>
      </c>
      <c r="BS14">
        <v>59.19937106918239</v>
      </c>
      <c r="BT14">
        <v>30.51952289732004</v>
      </c>
      <c r="BU14">
        <v>1806.7365608528573</v>
      </c>
      <c r="BW14">
        <v>173.26352813852813</v>
      </c>
      <c r="BX14">
        <v>35.471747367451215</v>
      </c>
      <c r="BY14">
        <v>6145.960098123145</v>
      </c>
      <c r="CA14">
        <v>47.82857142857143</v>
      </c>
      <c r="CB14">
        <v>2.0154401913324556</v>
      </c>
      <c r="CC14">
        <v>96.39562515115801</v>
      </c>
      <c r="CE14">
        <v>117.125</v>
      </c>
      <c r="CF14">
        <v>0.15355734791104422</v>
      </c>
      <c r="CG14">
        <v>17.985404374081057</v>
      </c>
      <c r="CI14">
        <v>53.013476321533645</v>
      </c>
      <c r="CJ14">
        <v>202.25422186733414</v>
      </c>
      <c r="CK14">
        <v>10722.19940189413</v>
      </c>
    </row>
    <row r="15" spans="2:89" ht="15.75">
      <c r="B15" s="32" t="s">
        <v>140</v>
      </c>
      <c r="C15" t="s">
        <v>10</v>
      </c>
      <c r="D15">
        <v>77</v>
      </c>
      <c r="E15">
        <v>503</v>
      </c>
      <c r="F15">
        <v>3</v>
      </c>
      <c r="G15">
        <v>33</v>
      </c>
      <c r="H15">
        <v>142</v>
      </c>
      <c r="I15">
        <v>3286</v>
      </c>
      <c r="J15">
        <v>267</v>
      </c>
      <c r="K15">
        <v>1100</v>
      </c>
      <c r="L15">
        <v>17</v>
      </c>
      <c r="M15">
        <v>36</v>
      </c>
      <c r="N15">
        <v>7080</v>
      </c>
      <c r="O15">
        <v>43999</v>
      </c>
      <c r="P15">
        <v>154</v>
      </c>
      <c r="Q15">
        <v>2679</v>
      </c>
      <c r="R15">
        <v>397</v>
      </c>
      <c r="S15">
        <v>4724</v>
      </c>
      <c r="T15">
        <v>498</v>
      </c>
      <c r="U15">
        <v>7955</v>
      </c>
      <c r="V15">
        <v>160</v>
      </c>
      <c r="W15">
        <v>753</v>
      </c>
      <c r="X15">
        <v>4784</v>
      </c>
      <c r="Y15">
        <v>44730</v>
      </c>
      <c r="Z15">
        <v>37</v>
      </c>
      <c r="AA15">
        <v>555</v>
      </c>
      <c r="AB15">
        <v>4</v>
      </c>
      <c r="AC15">
        <v>83</v>
      </c>
      <c r="AD15">
        <v>13620</v>
      </c>
      <c r="AE15">
        <v>110436</v>
      </c>
      <c r="AF15">
        <v>851016</v>
      </c>
      <c r="AG15" t="s">
        <v>140</v>
      </c>
      <c r="AH15" t="s">
        <v>10</v>
      </c>
      <c r="AI15">
        <v>6.532467532467533</v>
      </c>
      <c r="AJ15">
        <v>0.9048008498077592</v>
      </c>
      <c r="AK15">
        <v>5.910582174718219</v>
      </c>
      <c r="AM15">
        <v>11</v>
      </c>
      <c r="AN15">
        <v>0.03525198116134127</v>
      </c>
      <c r="AO15">
        <v>0.38777179277475393</v>
      </c>
      <c r="AQ15">
        <v>23.140845070422536</v>
      </c>
      <c r="AR15">
        <v>1.6685937749701534</v>
      </c>
      <c r="AS15">
        <v>38.6126700320558</v>
      </c>
      <c r="AU15">
        <v>4.119850187265918</v>
      </c>
      <c r="AV15">
        <v>3.137426323359373</v>
      </c>
      <c r="AW15">
        <v>12.92572642582513</v>
      </c>
      <c r="AY15">
        <v>2.1176470588235294</v>
      </c>
      <c r="AZ15">
        <v>0.19976122658093384</v>
      </c>
      <c r="BA15">
        <v>0.42302377393609525</v>
      </c>
      <c r="BC15">
        <v>6.21454802259887</v>
      </c>
      <c r="BD15">
        <v>83.19467554076539</v>
      </c>
      <c r="BE15">
        <v>517.0173063726181</v>
      </c>
      <c r="BG15">
        <v>17.396103896103895</v>
      </c>
      <c r="BH15">
        <v>1.8096016996155184</v>
      </c>
      <c r="BI15">
        <v>31.480019177077754</v>
      </c>
      <c r="BK15">
        <v>11.899244332493703</v>
      </c>
      <c r="BL15">
        <v>4.665012173684161</v>
      </c>
      <c r="BM15">
        <v>55.51011966872539</v>
      </c>
      <c r="BO15">
        <v>15.973895582329318</v>
      </c>
      <c r="BP15">
        <v>5.85182887278265</v>
      </c>
      <c r="BQ15">
        <v>93.47650337948993</v>
      </c>
      <c r="BS15">
        <v>4.70625</v>
      </c>
      <c r="BT15">
        <v>1.8801056619382008</v>
      </c>
      <c r="BU15">
        <v>8.848247271496657</v>
      </c>
      <c r="BW15">
        <v>9.349916387959865</v>
      </c>
      <c r="BX15">
        <v>56.215159291952205</v>
      </c>
      <c r="BY15">
        <v>525.6070391155982</v>
      </c>
      <c r="CA15">
        <v>15</v>
      </c>
      <c r="CB15">
        <v>0.43477443432320895</v>
      </c>
      <c r="CC15">
        <v>6.521616514848135</v>
      </c>
      <c r="CE15">
        <v>20.75</v>
      </c>
      <c r="CF15">
        <v>0.04700264154845502</v>
      </c>
      <c r="CG15">
        <v>0.9753048121304416</v>
      </c>
      <c r="CI15">
        <v>8.108370044052863</v>
      </c>
      <c r="CJ15">
        <v>160.04399447248935</v>
      </c>
      <c r="CK15">
        <v>1297.6959305112948</v>
      </c>
    </row>
    <row r="16" spans="2:89" ht="15.75">
      <c r="B16" s="32" t="s">
        <v>141</v>
      </c>
      <c r="C16" t="s">
        <v>11</v>
      </c>
      <c r="D16">
        <v>514</v>
      </c>
      <c r="E16">
        <v>4186</v>
      </c>
      <c r="F16">
        <v>22</v>
      </c>
      <c r="G16">
        <v>184</v>
      </c>
      <c r="H16">
        <v>1129</v>
      </c>
      <c r="I16">
        <v>13023</v>
      </c>
      <c r="J16">
        <v>2375</v>
      </c>
      <c r="K16">
        <v>18278</v>
      </c>
      <c r="L16">
        <v>396</v>
      </c>
      <c r="M16">
        <v>1906</v>
      </c>
      <c r="N16">
        <v>56814</v>
      </c>
      <c r="O16">
        <v>354253</v>
      </c>
      <c r="P16">
        <v>3370</v>
      </c>
      <c r="Q16">
        <v>70105</v>
      </c>
      <c r="R16">
        <v>2761</v>
      </c>
      <c r="S16">
        <v>45979</v>
      </c>
      <c r="T16">
        <v>2275</v>
      </c>
      <c r="U16">
        <v>55738</v>
      </c>
      <c r="V16">
        <v>1548</v>
      </c>
      <c r="W16">
        <v>59706</v>
      </c>
      <c r="X16">
        <v>23089</v>
      </c>
      <c r="Y16">
        <v>543069</v>
      </c>
      <c r="Z16">
        <v>6884</v>
      </c>
      <c r="AA16">
        <v>55712</v>
      </c>
      <c r="AB16">
        <v>715</v>
      </c>
      <c r="AC16">
        <v>3829</v>
      </c>
      <c r="AD16">
        <v>101892</v>
      </c>
      <c r="AE16">
        <v>1225968</v>
      </c>
      <c r="AF16">
        <v>4705525</v>
      </c>
      <c r="AG16" t="s">
        <v>141</v>
      </c>
      <c r="AH16" t="s">
        <v>11</v>
      </c>
      <c r="AI16">
        <v>8.14396887159533</v>
      </c>
      <c r="AJ16">
        <v>1.0923329490333173</v>
      </c>
      <c r="AK16">
        <v>8.895925534345265</v>
      </c>
      <c r="AM16">
        <v>8.363636363636363</v>
      </c>
      <c r="AN16">
        <v>0.04675355034772954</v>
      </c>
      <c r="AO16">
        <v>0.39102969381737424</v>
      </c>
      <c r="AQ16">
        <v>11.534986713906111</v>
      </c>
      <c r="AR16">
        <v>2.3993071973903017</v>
      </c>
      <c r="AS16">
        <v>27.675976644476442</v>
      </c>
      <c r="AU16">
        <v>7.696</v>
      </c>
      <c r="AV16">
        <v>5.047258276175348</v>
      </c>
      <c r="AW16">
        <v>38.84369969344547</v>
      </c>
      <c r="AY16">
        <v>4.813131313131313</v>
      </c>
      <c r="AZ16">
        <v>0.8415639062591315</v>
      </c>
      <c r="BA16">
        <v>4.050557589216931</v>
      </c>
      <c r="BC16">
        <v>6.235311718942514</v>
      </c>
      <c r="BD16">
        <v>120.73891861163206</v>
      </c>
      <c r="BE16">
        <v>752.8447941515559</v>
      </c>
      <c r="BG16">
        <v>20.8026706231454</v>
      </c>
      <c r="BH16">
        <v>7.161793848720387</v>
      </c>
      <c r="BI16">
        <v>148.98443850579903</v>
      </c>
      <c r="BK16">
        <v>16.653024266570082</v>
      </c>
      <c r="BL16">
        <v>5.8675705686400565</v>
      </c>
      <c r="BM16">
        <v>97.71279506537527</v>
      </c>
      <c r="BO16">
        <v>24.50021978021978</v>
      </c>
      <c r="BP16">
        <v>4.834742138231122</v>
      </c>
      <c r="BQ16">
        <v>118.4522449673522</v>
      </c>
      <c r="BS16">
        <v>38.56976744186046</v>
      </c>
      <c r="BT16">
        <v>3.289749815376605</v>
      </c>
      <c r="BU16">
        <v>126.88488532097907</v>
      </c>
      <c r="BW16">
        <v>23.5206808436918</v>
      </c>
      <c r="BX16">
        <v>49.06785108994214</v>
      </c>
      <c r="BY16">
        <v>1154.109265172324</v>
      </c>
      <c r="CA16">
        <v>8.092969203951192</v>
      </c>
      <c r="CB16">
        <v>14.629610936080459</v>
      </c>
      <c r="CC16">
        <v>118.39699077148671</v>
      </c>
      <c r="CE16">
        <v>5.3552447552447555</v>
      </c>
      <c r="CF16">
        <v>1.51949038630121</v>
      </c>
      <c r="CG16">
        <v>8.137242921884381</v>
      </c>
      <c r="CI16">
        <v>12.0320339182664</v>
      </c>
      <c r="CJ16">
        <v>216.53694327412987</v>
      </c>
      <c r="CK16">
        <v>2605.379846032058</v>
      </c>
    </row>
    <row r="17" spans="2:89" ht="15.75">
      <c r="B17" s="32" t="s">
        <v>142</v>
      </c>
      <c r="C17" t="s">
        <v>12</v>
      </c>
      <c r="D17">
        <v>156</v>
      </c>
      <c r="E17">
        <v>2244</v>
      </c>
      <c r="F17">
        <v>7</v>
      </c>
      <c r="G17">
        <v>80</v>
      </c>
      <c r="H17">
        <v>222</v>
      </c>
      <c r="I17">
        <v>5420</v>
      </c>
      <c r="J17">
        <v>853</v>
      </c>
      <c r="K17">
        <v>5867</v>
      </c>
      <c r="L17">
        <v>520</v>
      </c>
      <c r="M17">
        <v>3794</v>
      </c>
      <c r="N17">
        <v>25064</v>
      </c>
      <c r="O17">
        <v>220045</v>
      </c>
      <c r="P17">
        <v>1998</v>
      </c>
      <c r="Q17">
        <v>33086</v>
      </c>
      <c r="R17">
        <v>1297</v>
      </c>
      <c r="S17">
        <v>13934</v>
      </c>
      <c r="T17">
        <v>1344</v>
      </c>
      <c r="U17">
        <v>23965</v>
      </c>
      <c r="V17">
        <v>414</v>
      </c>
      <c r="W17">
        <v>5338</v>
      </c>
      <c r="X17">
        <v>6969</v>
      </c>
      <c r="Y17">
        <v>160239</v>
      </c>
      <c r="Z17">
        <v>1492</v>
      </c>
      <c r="AA17">
        <v>18160</v>
      </c>
      <c r="AB17">
        <v>45</v>
      </c>
      <c r="AC17">
        <v>580</v>
      </c>
      <c r="AD17">
        <v>40381</v>
      </c>
      <c r="AE17">
        <v>492752</v>
      </c>
      <c r="AF17">
        <v>1867094</v>
      </c>
      <c r="AG17" t="s">
        <v>142</v>
      </c>
      <c r="AH17" t="s">
        <v>12</v>
      </c>
      <c r="AI17">
        <v>14.384615384615385</v>
      </c>
      <c r="AJ17">
        <v>0.8355230106250677</v>
      </c>
      <c r="AK17">
        <v>12.018677152837512</v>
      </c>
      <c r="AM17">
        <v>11.428571428571429</v>
      </c>
      <c r="AN17">
        <v>0.03749141714343252</v>
      </c>
      <c r="AO17">
        <v>0.42847333878208593</v>
      </c>
      <c r="AQ17">
        <v>24.414414414414413</v>
      </c>
      <c r="AR17">
        <v>1.1890135151202885</v>
      </c>
      <c r="AS17">
        <v>29.029068702486324</v>
      </c>
      <c r="AU17">
        <v>6.878077373974208</v>
      </c>
      <c r="AV17">
        <v>4.568596974763992</v>
      </c>
      <c r="AW17">
        <v>31.42316348293123</v>
      </c>
      <c r="AY17">
        <v>7.296153846153846</v>
      </c>
      <c r="AZ17">
        <v>2.785076702083559</v>
      </c>
      <c r="BA17">
        <v>20.320348091740428</v>
      </c>
      <c r="BC17">
        <v>8.779324928183849</v>
      </c>
      <c r="BD17">
        <v>134.24069704042753</v>
      </c>
      <c r="BE17">
        <v>1178.5426979038014</v>
      </c>
      <c r="BG17">
        <v>16.55955955955956</v>
      </c>
      <c r="BH17">
        <v>10.701121636082597</v>
      </c>
      <c r="BI17">
        <v>177.2058610868012</v>
      </c>
      <c r="BK17">
        <v>10.74325366229761</v>
      </c>
      <c r="BL17">
        <v>6.946624005004569</v>
      </c>
      <c r="BM17">
        <v>74.62934378236983</v>
      </c>
      <c r="BO17">
        <v>17.83110119047619</v>
      </c>
      <c r="BP17">
        <v>7.198352091539045</v>
      </c>
      <c r="BQ17">
        <v>128.35454454890862</v>
      </c>
      <c r="BS17">
        <v>12.893719806763285</v>
      </c>
      <c r="BT17">
        <v>2.217349528197295</v>
      </c>
      <c r="BU17">
        <v>28.589883530234687</v>
      </c>
      <c r="BW17">
        <v>22.993112354713734</v>
      </c>
      <c r="BX17">
        <v>37.325383724654465</v>
      </c>
      <c r="BY17">
        <v>858.2267416637834</v>
      </c>
      <c r="CA17">
        <v>12.171581769436997</v>
      </c>
      <c r="CB17">
        <v>7.991027768285902</v>
      </c>
      <c r="CC17">
        <v>97.26344790353352</v>
      </c>
      <c r="CE17">
        <v>12.88888888888889</v>
      </c>
      <c r="CF17">
        <v>0.24101625306492333</v>
      </c>
      <c r="CG17">
        <v>3.106431706170123</v>
      </c>
      <c r="CI17">
        <v>12.202570515836657</v>
      </c>
      <c r="CJ17">
        <v>216.27727366699267</v>
      </c>
      <c r="CK17">
        <v>2639.13868289438</v>
      </c>
    </row>
    <row r="18" spans="2:89" ht="15.75">
      <c r="B18" s="32" t="s">
        <v>143</v>
      </c>
      <c r="C18" t="s">
        <v>13</v>
      </c>
      <c r="D18">
        <v>36</v>
      </c>
      <c r="E18">
        <v>425</v>
      </c>
      <c r="H18">
        <v>39</v>
      </c>
      <c r="I18">
        <v>298</v>
      </c>
      <c r="J18">
        <v>137</v>
      </c>
      <c r="K18">
        <v>730</v>
      </c>
      <c r="L18">
        <v>301</v>
      </c>
      <c r="M18">
        <v>1167</v>
      </c>
      <c r="N18">
        <v>4771</v>
      </c>
      <c r="O18">
        <v>34687</v>
      </c>
      <c r="P18">
        <v>472</v>
      </c>
      <c r="Q18">
        <v>4561</v>
      </c>
      <c r="R18">
        <v>315</v>
      </c>
      <c r="S18">
        <v>1786</v>
      </c>
      <c r="T18">
        <v>173</v>
      </c>
      <c r="U18">
        <v>3135</v>
      </c>
      <c r="V18">
        <v>101</v>
      </c>
      <c r="W18">
        <v>728</v>
      </c>
      <c r="X18">
        <v>1738</v>
      </c>
      <c r="Y18">
        <v>35822</v>
      </c>
      <c r="Z18">
        <v>974</v>
      </c>
      <c r="AA18">
        <v>8944</v>
      </c>
      <c r="AB18">
        <v>6</v>
      </c>
      <c r="AC18">
        <v>94</v>
      </c>
      <c r="AD18">
        <v>9063</v>
      </c>
      <c r="AE18">
        <v>92377</v>
      </c>
      <c r="AF18">
        <v>443912</v>
      </c>
      <c r="AG18" t="s">
        <v>143</v>
      </c>
      <c r="AH18" t="s">
        <v>13</v>
      </c>
      <c r="AI18">
        <v>11.805555555555555</v>
      </c>
      <c r="AJ18">
        <v>0.8109715439096037</v>
      </c>
      <c r="AK18">
        <v>9.573969615599488</v>
      </c>
      <c r="AN18">
        <v>0</v>
      </c>
      <c r="AO18">
        <v>0</v>
      </c>
      <c r="AQ18">
        <v>7.641025641025641</v>
      </c>
      <c r="AR18">
        <v>0.8785525059020707</v>
      </c>
      <c r="AS18">
        <v>6.7130422245850525</v>
      </c>
      <c r="AU18">
        <v>5.328467153284672</v>
      </c>
      <c r="AV18">
        <v>3.0861972643226583</v>
      </c>
      <c r="AW18">
        <v>16.444700751500296</v>
      </c>
      <c r="AY18">
        <v>3.877076411960133</v>
      </c>
      <c r="AZ18">
        <v>6.78062318657752</v>
      </c>
      <c r="BA18">
        <v>26.288994215069653</v>
      </c>
      <c r="BC18">
        <v>7.270383567386292</v>
      </c>
      <c r="BD18">
        <v>107.47625655535332</v>
      </c>
      <c r="BE18">
        <v>781.3936095442339</v>
      </c>
      <c r="BG18">
        <v>9.663135593220339</v>
      </c>
      <c r="BH18">
        <v>10.632738020148137</v>
      </c>
      <c r="BI18">
        <v>102.74558921588063</v>
      </c>
      <c r="BK18">
        <v>5.66984126984127</v>
      </c>
      <c r="BL18">
        <v>7.096001009209033</v>
      </c>
      <c r="BM18">
        <v>40.23319937284867</v>
      </c>
      <c r="BO18">
        <v>18.121387283236995</v>
      </c>
      <c r="BP18">
        <v>3.897168808232262</v>
      </c>
      <c r="BQ18">
        <v>70.62210528212799</v>
      </c>
      <c r="BS18">
        <v>7.207920792079208</v>
      </c>
      <c r="BT18">
        <v>2.275225720413055</v>
      </c>
      <c r="BU18">
        <v>16.39964677683865</v>
      </c>
      <c r="BW18">
        <v>20.611047180667434</v>
      </c>
      <c r="BX18">
        <v>39.1519039809692</v>
      </c>
      <c r="BY18">
        <v>806.9617401647174</v>
      </c>
      <c r="CA18">
        <v>9.182751540041068</v>
      </c>
      <c r="CB18">
        <v>21.94128566022094</v>
      </c>
      <c r="CC18">
        <v>201.4813746868749</v>
      </c>
      <c r="CE18">
        <v>15.666666666666666</v>
      </c>
      <c r="CF18">
        <v>0.13516192398493396</v>
      </c>
      <c r="CG18">
        <v>2.1175368090972984</v>
      </c>
      <c r="CI18">
        <v>10.192761778660488</v>
      </c>
      <c r="CJ18">
        <v>204.16208617924272</v>
      </c>
      <c r="CK18">
        <v>2080.975508659374</v>
      </c>
    </row>
    <row r="19" spans="2:89" ht="15.75">
      <c r="B19" s="32" t="s">
        <v>144</v>
      </c>
      <c r="C19" t="s">
        <v>14</v>
      </c>
      <c r="D19">
        <v>184</v>
      </c>
      <c r="E19">
        <v>2230</v>
      </c>
      <c r="F19">
        <v>6</v>
      </c>
      <c r="G19">
        <v>25</v>
      </c>
      <c r="H19">
        <v>424</v>
      </c>
      <c r="I19">
        <v>7753</v>
      </c>
      <c r="J19">
        <v>505</v>
      </c>
      <c r="K19">
        <v>3107</v>
      </c>
      <c r="L19">
        <v>756</v>
      </c>
      <c r="M19">
        <v>3459</v>
      </c>
      <c r="N19">
        <v>16462</v>
      </c>
      <c r="O19">
        <v>112286</v>
      </c>
      <c r="P19">
        <v>964</v>
      </c>
      <c r="Q19">
        <v>14590</v>
      </c>
      <c r="R19">
        <v>2009</v>
      </c>
      <c r="S19">
        <v>22903</v>
      </c>
      <c r="T19">
        <v>1153</v>
      </c>
      <c r="U19">
        <v>22727</v>
      </c>
      <c r="V19">
        <v>772</v>
      </c>
      <c r="W19">
        <v>5200</v>
      </c>
      <c r="X19">
        <v>16521</v>
      </c>
      <c r="Y19">
        <v>152379</v>
      </c>
      <c r="Z19">
        <v>14952</v>
      </c>
      <c r="AA19">
        <v>386048</v>
      </c>
      <c r="AB19">
        <v>29</v>
      </c>
      <c r="AC19">
        <v>243</v>
      </c>
      <c r="AD19">
        <v>54737</v>
      </c>
      <c r="AE19">
        <v>732950</v>
      </c>
      <c r="AF19">
        <v>4597470</v>
      </c>
      <c r="AG19" t="s">
        <v>144</v>
      </c>
      <c r="AH19" t="s">
        <v>14</v>
      </c>
      <c r="AI19">
        <v>12.119565217391305</v>
      </c>
      <c r="AJ19">
        <v>0.4002201210665866</v>
      </c>
      <c r="AK19">
        <v>4.85049385857874</v>
      </c>
      <c r="AM19">
        <v>4.166666666666667</v>
      </c>
      <c r="AN19">
        <v>0.013050656121736521</v>
      </c>
      <c r="AO19">
        <v>0.054377733840568834</v>
      </c>
      <c r="AQ19">
        <v>18.285377358490567</v>
      </c>
      <c r="AR19">
        <v>0.9222463659360474</v>
      </c>
      <c r="AS19">
        <v>16.863622818637207</v>
      </c>
      <c r="AU19">
        <v>6.152475247524753</v>
      </c>
      <c r="AV19">
        <v>1.0984302235794905</v>
      </c>
      <c r="AW19">
        <v>6.758064761705894</v>
      </c>
      <c r="AY19">
        <v>4.575396825396825</v>
      </c>
      <c r="AZ19">
        <v>1.6443826713388017</v>
      </c>
      <c r="BA19">
        <v>7.523703254181104</v>
      </c>
      <c r="BC19">
        <v>6.820920908759567</v>
      </c>
      <c r="BD19">
        <v>35.806650179337765</v>
      </c>
      <c r="BE19">
        <v>244.23432888088448</v>
      </c>
      <c r="BG19">
        <v>15.134854771784232</v>
      </c>
      <c r="BH19">
        <v>2.0968054168923342</v>
      </c>
      <c r="BI19">
        <v>31.734845469355975</v>
      </c>
      <c r="BK19">
        <v>11.400199104031856</v>
      </c>
      <c r="BL19">
        <v>4.369794691428112</v>
      </c>
      <c r="BM19">
        <v>49.816529526021924</v>
      </c>
      <c r="BO19">
        <v>19.711188204683435</v>
      </c>
      <c r="BP19">
        <v>2.5079010847270347</v>
      </c>
      <c r="BQ19">
        <v>49.433710279784314</v>
      </c>
      <c r="BS19">
        <v>6.7357512953367875</v>
      </c>
      <c r="BT19">
        <v>1.6791844209967655</v>
      </c>
      <c r="BU19">
        <v>11.310568638838317</v>
      </c>
      <c r="BW19">
        <v>9.22335209733067</v>
      </c>
      <c r="BX19">
        <v>35.93498163120151</v>
      </c>
      <c r="BY19">
        <v>331.44098819568154</v>
      </c>
      <c r="CA19">
        <v>25.81915462814339</v>
      </c>
      <c r="CB19">
        <v>32.52223505536741</v>
      </c>
      <c r="CC19">
        <v>839.6966157473568</v>
      </c>
      <c r="CE19">
        <v>8.379310344827585</v>
      </c>
      <c r="CF19">
        <v>0.06307817125505985</v>
      </c>
      <c r="CG19">
        <v>0.5285515729303291</v>
      </c>
      <c r="CI19">
        <v>13.390394066170963</v>
      </c>
      <c r="CJ19">
        <v>119.05896068924865</v>
      </c>
      <c r="CK19">
        <v>1594.246400737797</v>
      </c>
    </row>
    <row r="20" spans="2:89" ht="15.75">
      <c r="B20" s="32" t="s">
        <v>145</v>
      </c>
      <c r="C20" t="s">
        <v>15</v>
      </c>
      <c r="D20">
        <v>18</v>
      </c>
      <c r="E20">
        <v>284</v>
      </c>
      <c r="H20">
        <v>16</v>
      </c>
      <c r="I20">
        <v>669</v>
      </c>
      <c r="J20">
        <v>18</v>
      </c>
      <c r="K20">
        <v>88</v>
      </c>
      <c r="N20">
        <v>1848</v>
      </c>
      <c r="O20">
        <v>14840</v>
      </c>
      <c r="P20">
        <v>6</v>
      </c>
      <c r="Q20">
        <v>46</v>
      </c>
      <c r="R20">
        <v>212</v>
      </c>
      <c r="S20">
        <v>2065</v>
      </c>
      <c r="T20">
        <v>105</v>
      </c>
      <c r="U20">
        <v>2434</v>
      </c>
      <c r="V20">
        <v>123</v>
      </c>
      <c r="W20">
        <v>747</v>
      </c>
      <c r="X20">
        <v>954</v>
      </c>
      <c r="Y20">
        <v>13491</v>
      </c>
      <c r="Z20">
        <v>871</v>
      </c>
      <c r="AA20">
        <v>47765</v>
      </c>
      <c r="AB20">
        <v>33</v>
      </c>
      <c r="AC20">
        <v>144</v>
      </c>
      <c r="AD20">
        <v>4204</v>
      </c>
      <c r="AE20">
        <v>82573</v>
      </c>
      <c r="AF20">
        <v>456920</v>
      </c>
      <c r="AG20" t="s">
        <v>145</v>
      </c>
      <c r="AH20" t="s">
        <v>15</v>
      </c>
      <c r="AI20">
        <v>15.777777777777779</v>
      </c>
      <c r="AJ20">
        <v>0.39394204674778954</v>
      </c>
      <c r="AK20">
        <v>6.215530070909569</v>
      </c>
      <c r="AN20">
        <v>0</v>
      </c>
      <c r="AO20">
        <v>0</v>
      </c>
      <c r="AQ20">
        <v>41.8125</v>
      </c>
      <c r="AR20">
        <v>0.35017070822025737</v>
      </c>
      <c r="AS20">
        <v>14.64151273745951</v>
      </c>
      <c r="AU20">
        <v>4.888888888888889</v>
      </c>
      <c r="AV20">
        <v>0.39394204674778954</v>
      </c>
      <c r="AW20">
        <v>1.9259388952114156</v>
      </c>
      <c r="AZ20">
        <v>0</v>
      </c>
      <c r="BA20">
        <v>0</v>
      </c>
      <c r="BC20">
        <v>8.030303030303031</v>
      </c>
      <c r="BD20">
        <v>40.444716799439725</v>
      </c>
      <c r="BE20">
        <v>324.7833318742887</v>
      </c>
      <c r="BG20">
        <v>7.666666666666667</v>
      </c>
      <c r="BH20">
        <v>0.1313140155825965</v>
      </c>
      <c r="BI20">
        <v>1.00674078613324</v>
      </c>
      <c r="BK20">
        <v>9.74056603773585</v>
      </c>
      <c r="BL20">
        <v>4.6397618839184105</v>
      </c>
      <c r="BM20">
        <v>45.19390702967697</v>
      </c>
      <c r="BO20">
        <v>23.18095238095238</v>
      </c>
      <c r="BP20">
        <v>2.297995272695439</v>
      </c>
      <c r="BQ20">
        <v>53.26971898800666</v>
      </c>
      <c r="BS20">
        <v>6.073170731707317</v>
      </c>
      <c r="BT20">
        <v>2.6919373194432286</v>
      </c>
      <c r="BU20">
        <v>16.348594940033266</v>
      </c>
      <c r="BW20">
        <v>14.141509433962264</v>
      </c>
      <c r="BX20">
        <v>20.878928477632844</v>
      </c>
      <c r="BY20">
        <v>295.2595640374683</v>
      </c>
      <c r="CA20">
        <v>54.83926521239954</v>
      </c>
      <c r="CB20">
        <v>19.06241792874026</v>
      </c>
      <c r="CC20">
        <v>1045.3689923837871</v>
      </c>
      <c r="CE20">
        <v>4.363636363636363</v>
      </c>
      <c r="CF20">
        <v>0.7222270857042808</v>
      </c>
      <c r="CG20">
        <v>3.1515363739823163</v>
      </c>
      <c r="CI20">
        <v>19.641531874405327</v>
      </c>
      <c r="CJ20">
        <v>92.00735358487262</v>
      </c>
      <c r="CK20">
        <v>1807.1653681169569</v>
      </c>
    </row>
    <row r="21" spans="2:89" ht="15.75">
      <c r="B21" s="32" t="s">
        <v>146</v>
      </c>
      <c r="C21" t="s">
        <v>16</v>
      </c>
      <c r="D21">
        <v>5</v>
      </c>
      <c r="E21">
        <v>55</v>
      </c>
      <c r="H21">
        <v>22</v>
      </c>
      <c r="I21">
        <v>171</v>
      </c>
      <c r="J21">
        <v>24</v>
      </c>
      <c r="K21">
        <v>120</v>
      </c>
      <c r="L21">
        <v>5</v>
      </c>
      <c r="M21">
        <v>193</v>
      </c>
      <c r="N21">
        <v>2713</v>
      </c>
      <c r="O21">
        <v>16658</v>
      </c>
      <c r="P21">
        <v>336</v>
      </c>
      <c r="Q21">
        <v>8457</v>
      </c>
      <c r="R21">
        <v>149</v>
      </c>
      <c r="S21">
        <v>2870</v>
      </c>
      <c r="T21">
        <v>157</v>
      </c>
      <c r="U21">
        <v>2819</v>
      </c>
      <c r="V21">
        <v>1063</v>
      </c>
      <c r="W21">
        <v>15239</v>
      </c>
      <c r="X21">
        <v>171</v>
      </c>
      <c r="Y21">
        <v>3111</v>
      </c>
      <c r="Z21">
        <v>12</v>
      </c>
      <c r="AA21">
        <v>124</v>
      </c>
      <c r="AB21">
        <v>2</v>
      </c>
      <c r="AC21">
        <v>26</v>
      </c>
      <c r="AD21">
        <v>4659</v>
      </c>
      <c r="AE21">
        <v>49843</v>
      </c>
      <c r="AF21">
        <v>404499</v>
      </c>
      <c r="AG21" t="s">
        <v>146</v>
      </c>
      <c r="AH21" t="s">
        <v>16</v>
      </c>
      <c r="AI21">
        <v>11</v>
      </c>
      <c r="AJ21">
        <v>0.12360969990037059</v>
      </c>
      <c r="AK21">
        <v>1.3597066989040765</v>
      </c>
      <c r="AN21">
        <v>0</v>
      </c>
      <c r="AO21">
        <v>0</v>
      </c>
      <c r="AQ21">
        <v>7.7727272727272725</v>
      </c>
      <c r="AR21">
        <v>0.5438826795616306</v>
      </c>
      <c r="AS21">
        <v>4.227451736592674</v>
      </c>
      <c r="AU21">
        <v>5</v>
      </c>
      <c r="AV21">
        <v>0.5933265595217788</v>
      </c>
      <c r="AW21">
        <v>2.9666327976088938</v>
      </c>
      <c r="AY21">
        <v>38.6</v>
      </c>
      <c r="AZ21">
        <v>0.12360969990037059</v>
      </c>
      <c r="BA21">
        <v>4.771334416154304</v>
      </c>
      <c r="BC21">
        <v>6.140066347217103</v>
      </c>
      <c r="BD21">
        <v>67.07062316594107</v>
      </c>
      <c r="BE21">
        <v>411.81807618807466</v>
      </c>
      <c r="BG21">
        <v>25.169642857142858</v>
      </c>
      <c r="BH21">
        <v>8.306571833304902</v>
      </c>
      <c r="BI21">
        <v>209.0734464114868</v>
      </c>
      <c r="BK21">
        <v>19.261744966442954</v>
      </c>
      <c r="BL21">
        <v>3.6835690570310433</v>
      </c>
      <c r="BM21">
        <v>70.95196774281271</v>
      </c>
      <c r="BO21">
        <v>17.955414012738853</v>
      </c>
      <c r="BP21">
        <v>3.881344576871636</v>
      </c>
      <c r="BQ21">
        <v>69.69114880382894</v>
      </c>
      <c r="BS21">
        <v>14.335841956726247</v>
      </c>
      <c r="BT21">
        <v>26.279422198818786</v>
      </c>
      <c r="BU21">
        <v>376.7376433563495</v>
      </c>
      <c r="BW21">
        <v>18.19298245614035</v>
      </c>
      <c r="BX21">
        <v>4.227451736592674</v>
      </c>
      <c r="BY21">
        <v>76.90995527801059</v>
      </c>
      <c r="CA21">
        <v>10.333333333333334</v>
      </c>
      <c r="CB21">
        <v>0.2966632797608894</v>
      </c>
      <c r="CC21">
        <v>3.06552055752919</v>
      </c>
      <c r="CE21">
        <v>13</v>
      </c>
      <c r="CF21">
        <v>0.049443879960148235</v>
      </c>
      <c r="CG21">
        <v>0.6427704394819271</v>
      </c>
      <c r="CI21">
        <v>10.698218501824426</v>
      </c>
      <c r="CJ21">
        <v>115.17951836716531</v>
      </c>
      <c r="CK21">
        <v>1232.2156544268341</v>
      </c>
    </row>
    <row r="22" spans="2:89" ht="15.75">
      <c r="B22" s="32" t="s">
        <v>147</v>
      </c>
      <c r="C22" t="s">
        <v>17</v>
      </c>
      <c r="D22">
        <v>599</v>
      </c>
      <c r="E22">
        <v>7899</v>
      </c>
      <c r="F22">
        <v>32</v>
      </c>
      <c r="G22">
        <v>522</v>
      </c>
      <c r="H22">
        <v>629</v>
      </c>
      <c r="I22">
        <v>18661</v>
      </c>
      <c r="J22">
        <v>1088</v>
      </c>
      <c r="K22">
        <v>9625</v>
      </c>
      <c r="L22">
        <v>182</v>
      </c>
      <c r="M22">
        <v>2806</v>
      </c>
      <c r="N22">
        <v>32552</v>
      </c>
      <c r="O22">
        <v>322050</v>
      </c>
      <c r="P22">
        <v>1585</v>
      </c>
      <c r="Q22">
        <v>39107</v>
      </c>
      <c r="R22">
        <v>2667</v>
      </c>
      <c r="S22">
        <v>42842</v>
      </c>
      <c r="T22">
        <v>6377</v>
      </c>
      <c r="U22">
        <v>82901</v>
      </c>
      <c r="V22">
        <v>1724</v>
      </c>
      <c r="W22">
        <v>42825</v>
      </c>
      <c r="X22">
        <v>22423</v>
      </c>
      <c r="Y22">
        <v>355777</v>
      </c>
      <c r="Z22">
        <v>18165</v>
      </c>
      <c r="AA22">
        <v>389161</v>
      </c>
      <c r="AB22">
        <v>130</v>
      </c>
      <c r="AC22">
        <v>806</v>
      </c>
      <c r="AD22">
        <v>88153</v>
      </c>
      <c r="AE22">
        <v>1314982</v>
      </c>
      <c r="AF22">
        <v>9900785</v>
      </c>
      <c r="AG22" t="s">
        <v>147</v>
      </c>
      <c r="AH22" t="s">
        <v>17</v>
      </c>
      <c r="AI22">
        <v>13.186978297161936</v>
      </c>
      <c r="AJ22">
        <v>0.6050025326274634</v>
      </c>
      <c r="AK22">
        <v>7.978155267486366</v>
      </c>
      <c r="AM22">
        <v>16.3125</v>
      </c>
      <c r="AN22">
        <v>0.03232066952266916</v>
      </c>
      <c r="AO22">
        <v>0.5272309215885407</v>
      </c>
      <c r="AQ22">
        <v>29.66772655007949</v>
      </c>
      <c r="AR22">
        <v>0.6353031603049657</v>
      </c>
      <c r="AS22">
        <v>18.848000436329038</v>
      </c>
      <c r="AU22">
        <v>8.846507352941176</v>
      </c>
      <c r="AV22">
        <v>1.0989027637707516</v>
      </c>
      <c r="AW22">
        <v>9.721451379865334</v>
      </c>
      <c r="AY22">
        <v>15.417582417582418</v>
      </c>
      <c r="AZ22">
        <v>0.18382380791018085</v>
      </c>
      <c r="BA22">
        <v>2.834118708769052</v>
      </c>
      <c r="BC22">
        <v>9.893401327107398</v>
      </c>
      <c r="BD22">
        <v>32.8782010719352</v>
      </c>
      <c r="BE22">
        <v>325.2772381179876</v>
      </c>
      <c r="BG22">
        <v>24.67318611987382</v>
      </c>
      <c r="BH22">
        <v>1.6008831622947068</v>
      </c>
      <c r="BI22">
        <v>39.498888219469464</v>
      </c>
      <c r="BK22">
        <v>16.06374203224597</v>
      </c>
      <c r="BL22">
        <v>2.693725800529958</v>
      </c>
      <c r="BM22">
        <v>43.271316365318505</v>
      </c>
      <c r="BO22">
        <v>13</v>
      </c>
      <c r="BP22">
        <v>6.440903423314413</v>
      </c>
      <c r="BQ22">
        <v>83.73174450308738</v>
      </c>
      <c r="BS22">
        <v>24.84048723897912</v>
      </c>
      <c r="BT22">
        <v>1.741276070533801</v>
      </c>
      <c r="BU22">
        <v>43.25414600963459</v>
      </c>
      <c r="BW22">
        <v>15.866610177050351</v>
      </c>
      <c r="BX22">
        <v>22.647699147087835</v>
      </c>
      <c r="BY22">
        <v>359.34221377395835</v>
      </c>
      <c r="CA22">
        <v>21.423671896504267</v>
      </c>
      <c r="CB22">
        <v>18.34703005872767</v>
      </c>
      <c r="CC22">
        <v>393.0607522534829</v>
      </c>
      <c r="CE22">
        <v>6.2</v>
      </c>
      <c r="CF22">
        <v>0.13130271993584347</v>
      </c>
      <c r="CG22">
        <v>0.8140768636022295</v>
      </c>
      <c r="CI22">
        <v>14.917041961135753</v>
      </c>
      <c r="CJ22">
        <v>89.03637438849546</v>
      </c>
      <c r="CK22">
        <v>1328.1593328205793</v>
      </c>
    </row>
    <row r="23" spans="2:89" ht="15.75">
      <c r="B23" s="32" t="s">
        <v>148</v>
      </c>
      <c r="C23" t="s">
        <v>18</v>
      </c>
      <c r="D23">
        <v>32</v>
      </c>
      <c r="E23">
        <v>335</v>
      </c>
      <c r="H23">
        <v>45</v>
      </c>
      <c r="I23">
        <v>1802</v>
      </c>
      <c r="J23">
        <v>59</v>
      </c>
      <c r="K23">
        <v>441</v>
      </c>
      <c r="L23">
        <v>6</v>
      </c>
      <c r="M23">
        <v>120</v>
      </c>
      <c r="N23">
        <v>2410</v>
      </c>
      <c r="O23">
        <v>17776</v>
      </c>
      <c r="P23">
        <v>123</v>
      </c>
      <c r="Q23">
        <v>1632</v>
      </c>
      <c r="R23">
        <v>139</v>
      </c>
      <c r="S23">
        <v>2250</v>
      </c>
      <c r="T23">
        <v>426</v>
      </c>
      <c r="U23">
        <v>6863</v>
      </c>
      <c r="V23">
        <v>262</v>
      </c>
      <c r="W23">
        <v>8244</v>
      </c>
      <c r="X23">
        <v>1080</v>
      </c>
      <c r="Y23">
        <v>23237</v>
      </c>
      <c r="Z23">
        <v>758</v>
      </c>
      <c r="AA23">
        <v>4767</v>
      </c>
      <c r="AB23">
        <v>11</v>
      </c>
      <c r="AC23">
        <v>26</v>
      </c>
      <c r="AD23">
        <v>5351</v>
      </c>
      <c r="AE23">
        <v>67493</v>
      </c>
      <c r="AF23">
        <v>876009</v>
      </c>
      <c r="AG23" t="s">
        <v>148</v>
      </c>
      <c r="AH23" t="s">
        <v>18</v>
      </c>
      <c r="AI23">
        <v>10.46875</v>
      </c>
      <c r="AJ23">
        <v>0.36529305064217377</v>
      </c>
      <c r="AK23">
        <v>3.8241616239102565</v>
      </c>
      <c r="AN23">
        <v>0</v>
      </c>
      <c r="AO23">
        <v>0</v>
      </c>
      <c r="AQ23">
        <v>40.044444444444444</v>
      </c>
      <c r="AR23">
        <v>0.5136933524655568</v>
      </c>
      <c r="AS23">
        <v>20.57056491428741</v>
      </c>
      <c r="AU23">
        <v>7.47457627118644</v>
      </c>
      <c r="AV23">
        <v>0.673509062121508</v>
      </c>
      <c r="AW23">
        <v>5.034194854162457</v>
      </c>
      <c r="AY23">
        <v>20</v>
      </c>
      <c r="AZ23">
        <v>0.06849244699540757</v>
      </c>
      <c r="BA23">
        <v>1.3698489399081517</v>
      </c>
      <c r="BC23">
        <v>7.375933609958507</v>
      </c>
      <c r="BD23">
        <v>27.511132876488713</v>
      </c>
      <c r="BE23">
        <v>202.92028963172754</v>
      </c>
      <c r="BG23">
        <v>13.268292682926829</v>
      </c>
      <c r="BH23">
        <v>1.4040951634058556</v>
      </c>
      <c r="BI23">
        <v>18.629945582750864</v>
      </c>
      <c r="BK23">
        <v>16.18705035971223</v>
      </c>
      <c r="BL23">
        <v>1.5867416887269423</v>
      </c>
      <c r="BM23">
        <v>25.684667623277843</v>
      </c>
      <c r="BO23">
        <v>16.110328638497652</v>
      </c>
      <c r="BP23">
        <v>4.862963736673938</v>
      </c>
      <c r="BQ23">
        <v>78.3439439549137</v>
      </c>
      <c r="BS23">
        <v>31.46564885496183</v>
      </c>
      <c r="BT23">
        <v>2.990836852132798</v>
      </c>
      <c r="BU23">
        <v>94.10862217169003</v>
      </c>
      <c r="BW23">
        <v>21.51574074074074</v>
      </c>
      <c r="BX23">
        <v>12.328640459173366</v>
      </c>
      <c r="BY23">
        <v>265.259831805381</v>
      </c>
      <c r="CA23">
        <v>6.288918205804749</v>
      </c>
      <c r="CB23">
        <v>8.65287913708649</v>
      </c>
      <c r="CC23">
        <v>54.41724913785132</v>
      </c>
      <c r="CE23">
        <v>2.3636363636363638</v>
      </c>
      <c r="CF23">
        <v>0.12556948615824723</v>
      </c>
      <c r="CG23">
        <v>0.2968006036467662</v>
      </c>
      <c r="CI23">
        <v>12.613156419360868</v>
      </c>
      <c r="CJ23">
        <v>61.083847312071</v>
      </c>
      <c r="CK23">
        <v>770.4601208435073</v>
      </c>
    </row>
    <row r="24" spans="2:89" ht="15.75">
      <c r="B24" s="32" t="s">
        <v>149</v>
      </c>
      <c r="C24" t="s">
        <v>19</v>
      </c>
      <c r="D24">
        <v>25</v>
      </c>
      <c r="E24">
        <v>178</v>
      </c>
      <c r="F24">
        <v>1</v>
      </c>
      <c r="G24">
        <v>14</v>
      </c>
      <c r="H24">
        <v>75</v>
      </c>
      <c r="I24">
        <v>2442</v>
      </c>
      <c r="J24">
        <v>37</v>
      </c>
      <c r="K24">
        <v>428</v>
      </c>
      <c r="L24">
        <v>530</v>
      </c>
      <c r="M24">
        <v>2142</v>
      </c>
      <c r="N24">
        <v>2936</v>
      </c>
      <c r="O24">
        <v>29729</v>
      </c>
      <c r="P24">
        <v>98</v>
      </c>
      <c r="Q24">
        <v>2468</v>
      </c>
      <c r="R24">
        <v>104</v>
      </c>
      <c r="S24">
        <v>2286</v>
      </c>
      <c r="T24">
        <v>418</v>
      </c>
      <c r="U24">
        <v>4711</v>
      </c>
      <c r="V24">
        <v>172</v>
      </c>
      <c r="W24">
        <v>2079</v>
      </c>
      <c r="X24">
        <v>915</v>
      </c>
      <c r="Y24">
        <v>15912</v>
      </c>
      <c r="Z24">
        <v>4672</v>
      </c>
      <c r="AA24">
        <v>62104</v>
      </c>
      <c r="AB24">
        <v>2</v>
      </c>
      <c r="AC24">
        <v>34</v>
      </c>
      <c r="AD24">
        <v>9985</v>
      </c>
      <c r="AE24">
        <v>124527</v>
      </c>
      <c r="AF24">
        <v>1926797</v>
      </c>
      <c r="AG24" t="s">
        <v>149</v>
      </c>
      <c r="AH24" t="s">
        <v>19</v>
      </c>
      <c r="AI24">
        <v>7.12</v>
      </c>
      <c r="AJ24">
        <v>0.12974900832832933</v>
      </c>
      <c r="AK24">
        <v>0.9238129392977049</v>
      </c>
      <c r="AM24">
        <v>14</v>
      </c>
      <c r="AN24">
        <v>0.005189960333133174</v>
      </c>
      <c r="AO24">
        <v>0.07265944466386443</v>
      </c>
      <c r="AQ24">
        <v>32.56</v>
      </c>
      <c r="AR24">
        <v>0.3892470249849881</v>
      </c>
      <c r="AS24">
        <v>12.673883133511211</v>
      </c>
      <c r="AU24">
        <v>11.567567567567568</v>
      </c>
      <c r="AV24">
        <v>0.19202853232592743</v>
      </c>
      <c r="AW24">
        <v>2.221303022580998</v>
      </c>
      <c r="AY24">
        <v>4.041509433962264</v>
      </c>
      <c r="AZ24">
        <v>2.750678976560582</v>
      </c>
      <c r="BA24">
        <v>11.116895033571259</v>
      </c>
      <c r="BC24">
        <v>10.125681198910081</v>
      </c>
      <c r="BD24">
        <v>15.237723538078999</v>
      </c>
      <c r="BE24">
        <v>154.29233074371612</v>
      </c>
      <c r="BG24">
        <v>25.183673469387756</v>
      </c>
      <c r="BH24">
        <v>0.5086161126470511</v>
      </c>
      <c r="BI24">
        <v>12.808822102172673</v>
      </c>
      <c r="BK24">
        <v>21.98076923076923</v>
      </c>
      <c r="BL24">
        <v>0.5397558746458501</v>
      </c>
      <c r="BM24">
        <v>11.864249321542435</v>
      </c>
      <c r="BO24">
        <v>11.270334928229666</v>
      </c>
      <c r="BP24">
        <v>2.1694034192496665</v>
      </c>
      <c r="BQ24">
        <v>24.449903129390382</v>
      </c>
      <c r="BS24">
        <v>12.087209302325581</v>
      </c>
      <c r="BT24">
        <v>0.8926731772989058</v>
      </c>
      <c r="BU24">
        <v>10.789927532583869</v>
      </c>
      <c r="BW24">
        <v>17.39016393442623</v>
      </c>
      <c r="BX24">
        <v>4.748813704816854</v>
      </c>
      <c r="BY24">
        <v>82.58264882081507</v>
      </c>
      <c r="CA24">
        <v>13.292808219178083</v>
      </c>
      <c r="CB24">
        <v>24.247494676398187</v>
      </c>
      <c r="CC24">
        <v>322.31729652890266</v>
      </c>
      <c r="CE24">
        <v>17</v>
      </c>
      <c r="CF24">
        <v>0.010379920666266348</v>
      </c>
      <c r="CG24">
        <v>0.1764586513265279</v>
      </c>
      <c r="CI24">
        <v>12.471407110665998</v>
      </c>
      <c r="CJ24">
        <v>51.82175392633474</v>
      </c>
      <c r="CK24">
        <v>646.2901904040748</v>
      </c>
    </row>
    <row r="25" spans="2:89" ht="15.75">
      <c r="B25" s="32" t="s">
        <v>150</v>
      </c>
      <c r="C25" t="s">
        <v>20</v>
      </c>
      <c r="D25">
        <v>224</v>
      </c>
      <c r="E25">
        <v>2255</v>
      </c>
      <c r="F25">
        <v>23</v>
      </c>
      <c r="G25">
        <v>176</v>
      </c>
      <c r="H25">
        <v>424</v>
      </c>
      <c r="I25">
        <v>9582</v>
      </c>
      <c r="J25">
        <v>350</v>
      </c>
      <c r="K25">
        <v>4543</v>
      </c>
      <c r="L25">
        <v>109</v>
      </c>
      <c r="M25">
        <v>1755</v>
      </c>
      <c r="N25">
        <v>16786</v>
      </c>
      <c r="O25">
        <v>188330</v>
      </c>
      <c r="P25">
        <v>1127</v>
      </c>
      <c r="Q25">
        <v>19804</v>
      </c>
      <c r="R25">
        <v>1358</v>
      </c>
      <c r="S25">
        <v>18516</v>
      </c>
      <c r="T25">
        <v>2362</v>
      </c>
      <c r="U25">
        <v>28698</v>
      </c>
      <c r="V25">
        <v>2139</v>
      </c>
      <c r="W25">
        <v>20411</v>
      </c>
      <c r="X25">
        <v>3627</v>
      </c>
      <c r="Y25">
        <v>116664</v>
      </c>
      <c r="Z25">
        <v>5376</v>
      </c>
      <c r="AA25">
        <v>62096</v>
      </c>
      <c r="AB25">
        <v>36</v>
      </c>
      <c r="AC25">
        <v>527</v>
      </c>
      <c r="AD25">
        <v>33941</v>
      </c>
      <c r="AE25">
        <v>473357</v>
      </c>
      <c r="AF25">
        <v>2446056</v>
      </c>
      <c r="AG25" t="s">
        <v>150</v>
      </c>
      <c r="AH25" t="s">
        <v>20</v>
      </c>
      <c r="AI25">
        <v>10.066964285714286</v>
      </c>
      <c r="AJ25">
        <v>0.915759900836285</v>
      </c>
      <c r="AK25">
        <v>9.218922216008137</v>
      </c>
      <c r="AM25">
        <v>7.6521739130434785</v>
      </c>
      <c r="AN25">
        <v>0.09402891838943997</v>
      </c>
      <c r="AO25">
        <v>0.7195256363713668</v>
      </c>
      <c r="AQ25">
        <v>22.599056603773583</v>
      </c>
      <c r="AR25">
        <v>1.733402669440111</v>
      </c>
      <c r="AS25">
        <v>39.1732650438093</v>
      </c>
      <c r="AU25">
        <v>12.98</v>
      </c>
      <c r="AV25">
        <v>1.4308748450566955</v>
      </c>
      <c r="AW25">
        <v>18.572755488835906</v>
      </c>
      <c r="AY25">
        <v>16.10091743119266</v>
      </c>
      <c r="AZ25">
        <v>0.4456153088890851</v>
      </c>
      <c r="BA25">
        <v>7.174815294498573</v>
      </c>
      <c r="BC25">
        <v>11.219468604789705</v>
      </c>
      <c r="BD25">
        <v>68.62475756891911</v>
      </c>
      <c r="BE25">
        <v>769.9333130557927</v>
      </c>
      <c r="BG25">
        <v>17.57231588287489</v>
      </c>
      <c r="BH25">
        <v>4.607417001082559</v>
      </c>
      <c r="BI25">
        <v>80.96298694715084</v>
      </c>
      <c r="BK25">
        <v>13.634756995581737</v>
      </c>
      <c r="BL25">
        <v>5.551794398819978</v>
      </c>
      <c r="BM25">
        <v>75.6973675173422</v>
      </c>
      <c r="BO25">
        <v>12.14987298899238</v>
      </c>
      <c r="BP25">
        <v>9.656361097211185</v>
      </c>
      <c r="BQ25">
        <v>117.32356086696299</v>
      </c>
      <c r="BS25">
        <v>9.542309490416082</v>
      </c>
      <c r="BT25">
        <v>8.744689410217918</v>
      </c>
      <c r="BU25">
        <v>83.44453274986346</v>
      </c>
      <c r="BW25">
        <v>32.16542597187758</v>
      </c>
      <c r="BX25">
        <v>14.827951608630382</v>
      </c>
      <c r="BY25">
        <v>476.9473797819837</v>
      </c>
      <c r="CA25">
        <v>11.550595238095237</v>
      </c>
      <c r="CB25">
        <v>21.97823762007084</v>
      </c>
      <c r="CC25">
        <v>253.86172679611587</v>
      </c>
      <c r="CE25">
        <v>14.63888888888889</v>
      </c>
      <c r="CF25">
        <v>0.14717569834868865</v>
      </c>
      <c r="CG25">
        <v>2.1544886952710813</v>
      </c>
      <c r="CI25">
        <v>13.946465926165994</v>
      </c>
      <c r="CJ25">
        <v>138.75806604591227</v>
      </c>
      <c r="CK25">
        <v>1935.184640090006</v>
      </c>
    </row>
    <row r="26" spans="3:89" ht="15.75">
      <c r="C26" t="s">
        <v>1</v>
      </c>
      <c r="D26">
        <v>2424</v>
      </c>
      <c r="E26">
        <v>32973</v>
      </c>
      <c r="F26">
        <v>341</v>
      </c>
      <c r="G26">
        <v>5562</v>
      </c>
      <c r="H26">
        <v>4067</v>
      </c>
      <c r="I26">
        <v>97674</v>
      </c>
      <c r="J26">
        <v>7859</v>
      </c>
      <c r="K26">
        <v>72256</v>
      </c>
      <c r="L26">
        <v>4734</v>
      </c>
      <c r="M26">
        <v>32035</v>
      </c>
      <c r="N26">
        <v>235647</v>
      </c>
      <c r="O26">
        <v>2403160</v>
      </c>
      <c r="P26">
        <v>12900</v>
      </c>
      <c r="Q26">
        <v>306077</v>
      </c>
      <c r="R26">
        <v>15964</v>
      </c>
      <c r="S26">
        <v>316676</v>
      </c>
      <c r="T26">
        <v>21771</v>
      </c>
      <c r="U26">
        <v>442033</v>
      </c>
      <c r="V26">
        <v>14039</v>
      </c>
      <c r="W26">
        <v>2347106</v>
      </c>
      <c r="X26">
        <v>98579</v>
      </c>
      <c r="Y26">
        <v>3376329</v>
      </c>
      <c r="Z26">
        <v>55505</v>
      </c>
      <c r="AA26">
        <v>1051166</v>
      </c>
      <c r="AB26">
        <v>1869</v>
      </c>
      <c r="AC26">
        <v>14804</v>
      </c>
      <c r="AD26">
        <v>475699</v>
      </c>
      <c r="AE26">
        <v>10497851</v>
      </c>
      <c r="AF26">
        <v>33374147</v>
      </c>
      <c r="AH26" t="s">
        <v>1</v>
      </c>
      <c r="AI26">
        <v>13.602722772277227</v>
      </c>
      <c r="AJ26">
        <v>0.7263106979183617</v>
      </c>
      <c r="AK26">
        <v>9.879803070322666</v>
      </c>
      <c r="AM26">
        <v>16.3108504398827</v>
      </c>
      <c r="AN26">
        <v>0.10217489603554512</v>
      </c>
      <c r="AO26">
        <v>1.6665594479463401</v>
      </c>
      <c r="AQ26">
        <v>24.016228178018196</v>
      </c>
      <c r="AR26">
        <v>1.2186079242714427</v>
      </c>
      <c r="AS26">
        <v>29.266365968844088</v>
      </c>
      <c r="AU26">
        <v>9.194045043898715</v>
      </c>
      <c r="AV26">
        <v>2.354816738836801</v>
      </c>
      <c r="AW26">
        <v>21.650291166992226</v>
      </c>
      <c r="AY26">
        <v>6.767004647232784</v>
      </c>
      <c r="AZ26">
        <v>1.418463219449474</v>
      </c>
      <c r="BA26">
        <v>9.598747197943366</v>
      </c>
      <c r="BC26">
        <v>10.198135346514066</v>
      </c>
      <c r="BD26">
        <v>70.60764729058094</v>
      </c>
      <c r="BE26">
        <v>720.0663435682715</v>
      </c>
      <c r="BG26">
        <v>23.7268992248062</v>
      </c>
      <c r="BH26">
        <v>3.8652673280308854</v>
      </c>
      <c r="BI26">
        <v>91.71080836912476</v>
      </c>
      <c r="BK26">
        <v>19.83688298672012</v>
      </c>
      <c r="BL26">
        <v>4.783343226719772</v>
      </c>
      <c r="BM26">
        <v>94.88661987376038</v>
      </c>
      <c r="BO26">
        <v>20.303752698543935</v>
      </c>
      <c r="BP26">
        <v>6.523312790586078</v>
      </c>
      <c r="BQ26">
        <v>132.44772967530827</v>
      </c>
      <c r="BS26">
        <v>167.18469976494052</v>
      </c>
      <c r="BT26">
        <v>4.206549458777179</v>
      </c>
      <c r="BU26">
        <v>703.2707083120357</v>
      </c>
      <c r="BW26">
        <v>34.24998224774039</v>
      </c>
      <c r="BX26">
        <v>29.53753394805866</v>
      </c>
      <c r="BY26">
        <v>1011.660013363038</v>
      </c>
      <c r="CA26">
        <v>18.938221781821458</v>
      </c>
      <c r="CB26">
        <v>16.631136669949946</v>
      </c>
      <c r="CC26">
        <v>314.9641547392957</v>
      </c>
      <c r="CE26">
        <v>7.920813269127876</v>
      </c>
      <c r="CF26">
        <v>0.5600143128751724</v>
      </c>
      <c r="CG26">
        <v>4.4357688003231965</v>
      </c>
      <c r="CI26">
        <v>22.068263755021558</v>
      </c>
      <c r="CJ26">
        <v>142.53517850209025</v>
      </c>
      <c r="CK26">
        <v>3145.5039135532065</v>
      </c>
    </row>
    <row r="27" spans="3:89" ht="15.75">
      <c r="C27" t="s">
        <v>1</v>
      </c>
      <c r="D27">
        <v>0</v>
      </c>
      <c r="E27">
        <v>0</v>
      </c>
      <c r="F27">
        <v>0</v>
      </c>
      <c r="G27">
        <v>-10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10</v>
      </c>
      <c r="R27">
        <v>0</v>
      </c>
      <c r="S27">
        <v>0</v>
      </c>
      <c r="T27">
        <v>60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60</v>
      </c>
      <c r="AE27">
        <v>0</v>
      </c>
      <c r="AH27" t="s">
        <v>1</v>
      </c>
      <c r="AI27">
        <v>0</v>
      </c>
      <c r="AJ27">
        <v>0</v>
      </c>
      <c r="AK27">
        <v>0</v>
      </c>
      <c r="AM27">
        <v>-0.02932551319648269</v>
      </c>
      <c r="AN27">
        <v>0</v>
      </c>
      <c r="AO27">
        <v>-0.0029963312620393534</v>
      </c>
      <c r="AQ27">
        <v>0</v>
      </c>
      <c r="AR27">
        <v>0</v>
      </c>
      <c r="AS27">
        <v>0</v>
      </c>
      <c r="AU27">
        <v>0</v>
      </c>
      <c r="AV27">
        <v>0</v>
      </c>
      <c r="AW27">
        <v>0</v>
      </c>
      <c r="AY27">
        <v>0</v>
      </c>
      <c r="AZ27">
        <v>0</v>
      </c>
      <c r="BA27">
        <v>0</v>
      </c>
      <c r="BC27">
        <v>0</v>
      </c>
      <c r="BD27">
        <v>0</v>
      </c>
      <c r="BE27">
        <v>0</v>
      </c>
      <c r="BG27">
        <v>0.0007751937984501467</v>
      </c>
      <c r="BH27">
        <v>0</v>
      </c>
      <c r="BI27">
        <v>0.0029963312620395754</v>
      </c>
      <c r="BK27">
        <v>0</v>
      </c>
      <c r="BL27">
        <v>0</v>
      </c>
      <c r="BM27">
        <v>0</v>
      </c>
      <c r="BO27">
        <v>-0.05580253593113582</v>
      </c>
      <c r="BP27">
        <v>0.017977987572236565</v>
      </c>
      <c r="BQ27">
        <v>0</v>
      </c>
      <c r="BS27">
        <v>0</v>
      </c>
      <c r="BT27">
        <v>0</v>
      </c>
      <c r="BU27">
        <v>0</v>
      </c>
      <c r="BW27">
        <v>0</v>
      </c>
      <c r="BX27">
        <v>0</v>
      </c>
      <c r="BY27">
        <v>0</v>
      </c>
      <c r="CA27">
        <v>0</v>
      </c>
      <c r="CB27">
        <v>0</v>
      </c>
      <c r="CC27">
        <v>0</v>
      </c>
      <c r="CE27">
        <v>0</v>
      </c>
      <c r="CF27">
        <v>0</v>
      </c>
      <c r="CG27">
        <v>0</v>
      </c>
      <c r="CI27">
        <v>-0.0027831230209010016</v>
      </c>
      <c r="CJ27">
        <v>0.017977987572237453</v>
      </c>
      <c r="CK27">
        <v>0</v>
      </c>
    </row>
    <row r="28" spans="2:89" ht="15.75">
      <c r="B28" s="32" t="s">
        <v>151</v>
      </c>
      <c r="C28" t="s">
        <v>21</v>
      </c>
      <c r="D28">
        <v>1544</v>
      </c>
      <c r="E28">
        <v>22306</v>
      </c>
      <c r="F28">
        <v>285</v>
      </c>
      <c r="G28">
        <v>4850</v>
      </c>
      <c r="H28">
        <v>2894</v>
      </c>
      <c r="I28">
        <v>65187</v>
      </c>
      <c r="J28">
        <v>6325</v>
      </c>
      <c r="K28">
        <v>57219</v>
      </c>
      <c r="L28">
        <v>3907</v>
      </c>
      <c r="M28">
        <v>25212</v>
      </c>
      <c r="N28">
        <v>180963</v>
      </c>
      <c r="O28">
        <v>1845275</v>
      </c>
      <c r="P28">
        <v>9967</v>
      </c>
      <c r="Q28">
        <v>243066</v>
      </c>
      <c r="R28">
        <v>11696</v>
      </c>
      <c r="S28">
        <v>250782</v>
      </c>
      <c r="T28">
        <v>12188</v>
      </c>
      <c r="U28">
        <v>318860</v>
      </c>
      <c r="V28">
        <v>9742</v>
      </c>
      <c r="W28">
        <v>2273547</v>
      </c>
      <c r="X28">
        <v>70534</v>
      </c>
      <c r="Y28">
        <v>2864739</v>
      </c>
      <c r="Z28">
        <v>26534</v>
      </c>
      <c r="AA28">
        <v>533038</v>
      </c>
      <c r="AB28">
        <v>1690</v>
      </c>
      <c r="AC28">
        <v>13411</v>
      </c>
      <c r="AD28">
        <v>338269</v>
      </c>
      <c r="AE28">
        <v>8517492</v>
      </c>
      <c r="AF28">
        <v>18224500</v>
      </c>
      <c r="AG28" t="s">
        <v>151</v>
      </c>
      <c r="AH28" t="s">
        <v>21</v>
      </c>
      <c r="AI28">
        <v>14.446891191709845</v>
      </c>
      <c r="AJ28">
        <v>0.84721117177426</v>
      </c>
      <c r="AK28">
        <v>12.23956761502373</v>
      </c>
      <c r="AM28">
        <v>17.017543859649123</v>
      </c>
      <c r="AN28">
        <v>0.15638289116299486</v>
      </c>
      <c r="AO28">
        <v>2.6612527092650002</v>
      </c>
      <c r="AQ28">
        <v>22.524879060124395</v>
      </c>
      <c r="AR28">
        <v>1.58797223517792</v>
      </c>
      <c r="AS28">
        <v>35.76888254821806</v>
      </c>
      <c r="AU28">
        <v>9.046482213438734</v>
      </c>
      <c r="AV28">
        <v>3.470602760020851</v>
      </c>
      <c r="AW28">
        <v>31.39674613844001</v>
      </c>
      <c r="AY28">
        <v>6.453033017660609</v>
      </c>
      <c r="AZ28">
        <v>2.1438173886800738</v>
      </c>
      <c r="BA28">
        <v>13.83412439298746</v>
      </c>
      <c r="BC28">
        <v>10.196973967054038</v>
      </c>
      <c r="BD28">
        <v>99.29655134571593</v>
      </c>
      <c r="BE28">
        <v>1012.52434909051</v>
      </c>
      <c r="BG28">
        <v>24.3870773552724</v>
      </c>
      <c r="BH28">
        <v>5.46901149551428</v>
      </c>
      <c r="BI28">
        <v>133.37320639798074</v>
      </c>
      <c r="BK28">
        <v>21.441689466484267</v>
      </c>
      <c r="BL28">
        <v>6.417734368569782</v>
      </c>
      <c r="BM28">
        <v>137.60706740925679</v>
      </c>
      <c r="BO28">
        <v>26.161798490318347</v>
      </c>
      <c r="BP28">
        <v>6.687700622788006</v>
      </c>
      <c r="BQ28">
        <v>174.96227605695628</v>
      </c>
      <c r="BS28">
        <v>233.37579552453295</v>
      </c>
      <c r="BT28">
        <v>5.345551318280337</v>
      </c>
      <c r="BU28">
        <v>1247.5222914208894</v>
      </c>
      <c r="BW28">
        <v>40.61500836476026</v>
      </c>
      <c r="BX28">
        <v>38.70284507119537</v>
      </c>
      <c r="BY28">
        <v>1571.9163763066201</v>
      </c>
      <c r="CA28">
        <v>20.08886711389161</v>
      </c>
      <c r="CB28">
        <v>14.55952152322423</v>
      </c>
      <c r="CC28">
        <v>292.48429312189637</v>
      </c>
      <c r="CE28">
        <v>7.935502958579882</v>
      </c>
      <c r="CF28">
        <v>0.9273231090016187</v>
      </c>
      <c r="CG28">
        <v>7.358775275041839</v>
      </c>
      <c r="CI28">
        <v>25.179641054900095</v>
      </c>
      <c r="CJ28">
        <v>185.61222530110567</v>
      </c>
      <c r="CK28">
        <v>4673.649208483086</v>
      </c>
    </row>
    <row r="29" spans="2:89" ht="15.75">
      <c r="B29" s="32" t="s">
        <v>152</v>
      </c>
      <c r="C29" t="s">
        <v>22</v>
      </c>
      <c r="D29">
        <v>631</v>
      </c>
      <c r="E29">
        <v>12882</v>
      </c>
      <c r="F29">
        <v>250</v>
      </c>
      <c r="G29">
        <v>4561</v>
      </c>
      <c r="H29">
        <v>1042</v>
      </c>
      <c r="I29">
        <v>37853</v>
      </c>
      <c r="J29">
        <v>2413</v>
      </c>
      <c r="K29">
        <v>29029</v>
      </c>
      <c r="L29">
        <v>1929</v>
      </c>
      <c r="M29">
        <v>14693</v>
      </c>
      <c r="N29">
        <v>73291</v>
      </c>
      <c r="O29">
        <v>1092506</v>
      </c>
      <c r="P29">
        <v>2821</v>
      </c>
      <c r="Q29">
        <v>112221</v>
      </c>
      <c r="R29">
        <v>4953</v>
      </c>
      <c r="S29">
        <v>161245</v>
      </c>
      <c r="T29">
        <v>6981</v>
      </c>
      <c r="U29">
        <v>208042</v>
      </c>
      <c r="V29">
        <v>5721</v>
      </c>
      <c r="W29">
        <v>2186589</v>
      </c>
      <c r="X29">
        <v>21092</v>
      </c>
      <c r="Y29">
        <v>1956628</v>
      </c>
      <c r="Z29">
        <v>1349</v>
      </c>
      <c r="AA29">
        <v>16285</v>
      </c>
      <c r="AB29">
        <v>860</v>
      </c>
      <c r="AC29">
        <v>8495</v>
      </c>
      <c r="AD29">
        <v>123333</v>
      </c>
      <c r="AE29">
        <v>5841029</v>
      </c>
      <c r="AF29">
        <v>5749080</v>
      </c>
      <c r="AG29" t="s">
        <v>152</v>
      </c>
      <c r="AH29" t="s">
        <v>22</v>
      </c>
      <c r="AI29">
        <v>20.415213946117273</v>
      </c>
      <c r="AJ29">
        <v>1.0975669150542349</v>
      </c>
      <c r="AK29">
        <v>22.407063391012127</v>
      </c>
      <c r="AM29">
        <v>18.244</v>
      </c>
      <c r="AN29">
        <v>0.4348521850452594</v>
      </c>
      <c r="AO29">
        <v>7.933443263965713</v>
      </c>
      <c r="AQ29">
        <v>36.32725527831094</v>
      </c>
      <c r="AR29">
        <v>1.8124639072686413</v>
      </c>
      <c r="AS29">
        <v>65.84183904207282</v>
      </c>
      <c r="AU29">
        <v>12.0302527973477</v>
      </c>
      <c r="AV29">
        <v>4.197193290056844</v>
      </c>
      <c r="AW29">
        <v>50.493296318715345</v>
      </c>
      <c r="AY29">
        <v>7.616899948159668</v>
      </c>
      <c r="AZ29">
        <v>3.3553194598092215</v>
      </c>
      <c r="BA29">
        <v>25.557132619479987</v>
      </c>
      <c r="BC29">
        <v>14.90641415726351</v>
      </c>
      <c r="BD29">
        <v>127.48300597660844</v>
      </c>
      <c r="BE29">
        <v>1900.3144851002246</v>
      </c>
      <c r="BG29">
        <v>39.780574264445235</v>
      </c>
      <c r="BH29">
        <v>4.906872056050707</v>
      </c>
      <c r="BI29">
        <v>195.19818823185622</v>
      </c>
      <c r="BK29">
        <v>32.55501716131637</v>
      </c>
      <c r="BL29">
        <v>8.61529149011668</v>
      </c>
      <c r="BM29">
        <v>280.4709623104914</v>
      </c>
      <c r="BO29">
        <v>29.801174616817075</v>
      </c>
      <c r="BP29">
        <v>12.142812415203824</v>
      </c>
      <c r="BQ29">
        <v>361.87007312474344</v>
      </c>
      <c r="BS29">
        <v>382.2039853172522</v>
      </c>
      <c r="BT29">
        <v>9.951157402575715</v>
      </c>
      <c r="BU29">
        <v>3803.372017783715</v>
      </c>
      <c r="BW29">
        <v>92.76635691257349</v>
      </c>
      <c r="BX29">
        <v>36.68760914789845</v>
      </c>
      <c r="BY29">
        <v>3403.375844482943</v>
      </c>
      <c r="CA29">
        <v>12.071905114899925</v>
      </c>
      <c r="CB29">
        <v>2.34646239050422</v>
      </c>
      <c r="CC29">
        <v>28.3262713338482</v>
      </c>
      <c r="CE29">
        <v>9.877906976744185</v>
      </c>
      <c r="CF29">
        <v>1.4958915165556923</v>
      </c>
      <c r="CG29">
        <v>14.776277247837916</v>
      </c>
      <c r="CI29">
        <v>47.35982259411512</v>
      </c>
      <c r="CJ29">
        <v>214.52649815274793</v>
      </c>
      <c r="CK29">
        <v>10159.936894250906</v>
      </c>
    </row>
    <row r="30" spans="2:89" ht="15.75">
      <c r="B30" s="32" t="s">
        <v>153</v>
      </c>
      <c r="C30" t="s">
        <v>23</v>
      </c>
      <c r="D30">
        <v>706</v>
      </c>
      <c r="E30">
        <v>6855</v>
      </c>
      <c r="F30">
        <v>29</v>
      </c>
      <c r="G30">
        <v>264</v>
      </c>
      <c r="H30">
        <v>1390</v>
      </c>
      <c r="I30">
        <v>18741</v>
      </c>
      <c r="J30">
        <v>3365</v>
      </c>
      <c r="K30">
        <v>24875</v>
      </c>
      <c r="L30">
        <v>1217</v>
      </c>
      <c r="M30">
        <v>6867</v>
      </c>
      <c r="N30">
        <v>86649</v>
      </c>
      <c r="O30">
        <v>608985</v>
      </c>
      <c r="P30">
        <v>5840</v>
      </c>
      <c r="Q30">
        <v>107752</v>
      </c>
      <c r="R30">
        <v>4373</v>
      </c>
      <c r="S30">
        <v>61699</v>
      </c>
      <c r="T30">
        <v>3792</v>
      </c>
      <c r="U30">
        <v>82838</v>
      </c>
      <c r="V30">
        <v>2063</v>
      </c>
      <c r="W30">
        <v>65772</v>
      </c>
      <c r="X30">
        <v>31796</v>
      </c>
      <c r="Y30">
        <v>739130</v>
      </c>
      <c r="Z30">
        <v>9350</v>
      </c>
      <c r="AA30">
        <v>82816</v>
      </c>
      <c r="AB30">
        <v>766</v>
      </c>
      <c r="AC30">
        <v>4503</v>
      </c>
      <c r="AD30">
        <v>151336</v>
      </c>
      <c r="AE30">
        <v>1811097</v>
      </c>
      <c r="AF30">
        <v>7016531</v>
      </c>
      <c r="AG30" t="s">
        <v>153</v>
      </c>
      <c r="AH30" t="s">
        <v>23</v>
      </c>
      <c r="AI30">
        <v>9.709631728045325</v>
      </c>
      <c r="AJ30">
        <v>1.0061952266725538</v>
      </c>
      <c r="AK30">
        <v>9.769785097507587</v>
      </c>
      <c r="AM30">
        <v>9.10344827586207</v>
      </c>
      <c r="AN30">
        <v>0.04133096540156382</v>
      </c>
      <c r="AO30">
        <v>0.376254305724581</v>
      </c>
      <c r="AQ30">
        <v>13.48273381294964</v>
      </c>
      <c r="AR30">
        <v>1.981035927868059</v>
      </c>
      <c r="AS30">
        <v>26.709780089334743</v>
      </c>
      <c r="AU30">
        <v>7.392273402674592</v>
      </c>
      <c r="AV30">
        <v>4.795817192284906</v>
      </c>
      <c r="AW30">
        <v>35.45199187461724</v>
      </c>
      <c r="AY30">
        <v>5.642563681183238</v>
      </c>
      <c r="AZ30">
        <v>1.7344753411621783</v>
      </c>
      <c r="BA30">
        <v>9.786887565949613</v>
      </c>
      <c r="BC30">
        <v>7.028182668005401</v>
      </c>
      <c r="BD30">
        <v>123.49264900276219</v>
      </c>
      <c r="BE30">
        <v>867.9288953472877</v>
      </c>
      <c r="BG30">
        <v>18.45068493150685</v>
      </c>
      <c r="BH30">
        <v>8.323201308452852</v>
      </c>
      <c r="BI30">
        <v>153.56876496376913</v>
      </c>
      <c r="BK30">
        <v>14.109078435856391</v>
      </c>
      <c r="BL30">
        <v>6.232424541415123</v>
      </c>
      <c r="BM30">
        <v>87.93376670038228</v>
      </c>
      <c r="BO30">
        <v>21.845464135021096</v>
      </c>
      <c r="BP30">
        <v>5.404380027680345</v>
      </c>
      <c r="BQ30">
        <v>118.0611900667153</v>
      </c>
      <c r="BS30">
        <v>31.88172564226854</v>
      </c>
      <c r="BT30">
        <v>2.94019936632504</v>
      </c>
      <c r="BU30">
        <v>93.73862953074675</v>
      </c>
      <c r="BW30">
        <v>23.246005786891434</v>
      </c>
      <c r="BX30">
        <v>45.315840548555975</v>
      </c>
      <c r="BY30">
        <v>1053.4122916295817</v>
      </c>
      <c r="CA30">
        <v>8.857326203208556</v>
      </c>
      <c r="CB30">
        <v>13.325673327745577</v>
      </c>
      <c r="CC30">
        <v>118.02983554123826</v>
      </c>
      <c r="CE30">
        <v>5.8785900783289815</v>
      </c>
      <c r="CF30">
        <v>1.0917075688826858</v>
      </c>
      <c r="CG30">
        <v>6.41770128287041</v>
      </c>
      <c r="CI30">
        <v>11.967390442459164</v>
      </c>
      <c r="CJ30">
        <v>215.68493034520904</v>
      </c>
      <c r="CK30">
        <v>2581.185773995725</v>
      </c>
    </row>
    <row r="31" spans="2:89" ht="15.75">
      <c r="B31" s="32" t="s">
        <v>154</v>
      </c>
      <c r="C31" t="s">
        <v>24</v>
      </c>
      <c r="D31">
        <v>207</v>
      </c>
      <c r="E31">
        <v>2569</v>
      </c>
      <c r="F31">
        <v>6</v>
      </c>
      <c r="G31">
        <v>25</v>
      </c>
      <c r="H31">
        <v>462</v>
      </c>
      <c r="I31">
        <v>8593</v>
      </c>
      <c r="J31">
        <v>547</v>
      </c>
      <c r="K31">
        <v>3315</v>
      </c>
      <c r="L31">
        <v>761</v>
      </c>
      <c r="M31">
        <v>3652</v>
      </c>
      <c r="N31">
        <v>21023</v>
      </c>
      <c r="O31">
        <v>143784</v>
      </c>
      <c r="P31">
        <v>1306</v>
      </c>
      <c r="Q31">
        <v>23093</v>
      </c>
      <c r="R31">
        <v>2370</v>
      </c>
      <c r="S31">
        <v>27838</v>
      </c>
      <c r="T31">
        <v>1415</v>
      </c>
      <c r="U31">
        <v>27980</v>
      </c>
      <c r="V31">
        <v>1958</v>
      </c>
      <c r="W31">
        <v>21186</v>
      </c>
      <c r="X31">
        <v>17646</v>
      </c>
      <c r="Y31">
        <v>168981</v>
      </c>
      <c r="Z31">
        <v>15835</v>
      </c>
      <c r="AA31">
        <v>433937</v>
      </c>
      <c r="AB31">
        <v>64</v>
      </c>
      <c r="AC31">
        <v>413</v>
      </c>
      <c r="AD31">
        <v>63600</v>
      </c>
      <c r="AE31">
        <v>865366</v>
      </c>
      <c r="AF31">
        <v>5458889</v>
      </c>
      <c r="AG31" t="s">
        <v>154</v>
      </c>
      <c r="AH31" t="s">
        <v>24</v>
      </c>
      <c r="AI31">
        <v>12.41062801932367</v>
      </c>
      <c r="AJ31">
        <v>0.3791980382821486</v>
      </c>
      <c r="AK31">
        <v>4.706085798777004</v>
      </c>
      <c r="AM31">
        <v>4.166666666666667</v>
      </c>
      <c r="AN31">
        <v>0.010991247486439091</v>
      </c>
      <c r="AO31">
        <v>0.04579686452682954</v>
      </c>
      <c r="AQ31">
        <v>18.5995670995671</v>
      </c>
      <c r="AR31">
        <v>0.8463260564558099</v>
      </c>
      <c r="AS31">
        <v>15.74129827516185</v>
      </c>
      <c r="AU31">
        <v>6.060329067641682</v>
      </c>
      <c r="AV31">
        <v>1.0020353958470305</v>
      </c>
      <c r="AW31">
        <v>6.072664236257598</v>
      </c>
      <c r="AY31">
        <v>4.798948751642576</v>
      </c>
      <c r="AZ31">
        <v>1.394056556196691</v>
      </c>
      <c r="BA31">
        <v>6.69000597007926</v>
      </c>
      <c r="BC31">
        <v>6.839366408219569</v>
      </c>
      <c r="BD31">
        <v>38.5114993179015</v>
      </c>
      <c r="BE31">
        <v>263.39425476502635</v>
      </c>
      <c r="BG31">
        <v>17.682235834609493</v>
      </c>
      <c r="BH31">
        <v>2.3924282028815753</v>
      </c>
      <c r="BI31">
        <v>42.30347970072298</v>
      </c>
      <c r="BK31">
        <v>11.745991561181434</v>
      </c>
      <c r="BL31">
        <v>4.341542757143441</v>
      </c>
      <c r="BM31">
        <v>50.995724587915234</v>
      </c>
      <c r="BO31">
        <v>19.773851590106005</v>
      </c>
      <c r="BP31">
        <v>2.592102532218552</v>
      </c>
      <c r="BQ31">
        <v>51.25585077842763</v>
      </c>
      <c r="BS31">
        <v>10.820224719101123</v>
      </c>
      <c r="BT31">
        <v>3.58681042974129</v>
      </c>
      <c r="BU31">
        <v>38.81009487461643</v>
      </c>
      <c r="BW31">
        <v>9.576164569874193</v>
      </c>
      <c r="BX31">
        <v>32.325258857617364</v>
      </c>
      <c r="BY31">
        <v>309.55199858432735</v>
      </c>
      <c r="CA31">
        <v>27.403662772339754</v>
      </c>
      <c r="CB31">
        <v>29.007733991293833</v>
      </c>
      <c r="CC31">
        <v>794.9181600871533</v>
      </c>
      <c r="CE31">
        <v>6.453125</v>
      </c>
      <c r="CF31">
        <v>0.11723997318868364</v>
      </c>
      <c r="CG31">
        <v>0.756564201983224</v>
      </c>
      <c r="CI31">
        <v>13.606383647798742</v>
      </c>
      <c r="CJ31">
        <v>116.50722335625436</v>
      </c>
      <c r="CK31">
        <v>1585.241978724975</v>
      </c>
    </row>
    <row r="33" spans="2:89" ht="15.75">
      <c r="B33" s="32" t="s">
        <v>155</v>
      </c>
      <c r="C33" t="s">
        <v>25</v>
      </c>
      <c r="D33">
        <v>42</v>
      </c>
      <c r="E33">
        <v>964</v>
      </c>
      <c r="F33">
        <v>10</v>
      </c>
      <c r="G33">
        <v>443</v>
      </c>
      <c r="H33">
        <v>86</v>
      </c>
      <c r="I33">
        <v>6369</v>
      </c>
      <c r="J33">
        <v>89</v>
      </c>
      <c r="K33">
        <v>2012</v>
      </c>
      <c r="L33">
        <v>9</v>
      </c>
      <c r="M33">
        <v>301</v>
      </c>
      <c r="N33">
        <v>3514</v>
      </c>
      <c r="O33">
        <v>49867</v>
      </c>
      <c r="P33">
        <v>318</v>
      </c>
      <c r="Q33">
        <v>13756</v>
      </c>
      <c r="R33">
        <v>309</v>
      </c>
      <c r="S33">
        <v>9205</v>
      </c>
      <c r="T33">
        <v>1096</v>
      </c>
      <c r="U33">
        <v>22538</v>
      </c>
      <c r="V33">
        <v>634</v>
      </c>
      <c r="W33">
        <v>27044</v>
      </c>
      <c r="X33">
        <v>2100</v>
      </c>
      <c r="Y33">
        <v>100921</v>
      </c>
      <c r="Z33">
        <v>125</v>
      </c>
      <c r="AA33">
        <v>46548</v>
      </c>
      <c r="AB33">
        <v>26</v>
      </c>
      <c r="AC33">
        <v>181</v>
      </c>
      <c r="AD33">
        <v>8358</v>
      </c>
      <c r="AE33">
        <v>280149</v>
      </c>
      <c r="AF33">
        <v>186945</v>
      </c>
      <c r="AG33" t="s">
        <v>155</v>
      </c>
      <c r="AH33" t="s">
        <v>25</v>
      </c>
      <c r="AI33">
        <v>22.952380952380953</v>
      </c>
      <c r="AJ33">
        <v>2.246650084249378</v>
      </c>
      <c r="AK33">
        <v>51.56596860039049</v>
      </c>
      <c r="AM33">
        <v>44.3</v>
      </c>
      <c r="AN33">
        <v>0.5349166867260424</v>
      </c>
      <c r="AO33">
        <v>23.696809221963676</v>
      </c>
      <c r="AQ33">
        <v>74.05813953488372</v>
      </c>
      <c r="AR33">
        <v>4.600283505843965</v>
      </c>
      <c r="AS33">
        <v>340.6884377758164</v>
      </c>
      <c r="AU33">
        <v>22.60674157303371</v>
      </c>
      <c r="AV33">
        <v>4.760758511861778</v>
      </c>
      <c r="AW33">
        <v>107.62523736927973</v>
      </c>
      <c r="AY33">
        <v>33.44444444444444</v>
      </c>
      <c r="AZ33">
        <v>0.4814250180534382</v>
      </c>
      <c r="BA33">
        <v>16.100992270453876</v>
      </c>
      <c r="BC33">
        <v>14.190950483779169</v>
      </c>
      <c r="BD33">
        <v>187.9697237155313</v>
      </c>
      <c r="BE33">
        <v>2667.4690416967555</v>
      </c>
      <c r="BG33">
        <v>43.257861635220124</v>
      </c>
      <c r="BH33">
        <v>17.01035063788815</v>
      </c>
      <c r="BI33">
        <v>735.8313942603439</v>
      </c>
      <c r="BK33">
        <v>29.789644012944983</v>
      </c>
      <c r="BL33">
        <v>16.52892561983471</v>
      </c>
      <c r="BM33">
        <v>492.3908101313221</v>
      </c>
      <c r="BO33">
        <v>20.563868613138688</v>
      </c>
      <c r="BP33">
        <v>58.62686886517425</v>
      </c>
      <c r="BQ33">
        <v>1205.5952285431545</v>
      </c>
      <c r="BS33">
        <v>42.65615141955836</v>
      </c>
      <c r="BT33">
        <v>33.91371793843109</v>
      </c>
      <c r="BU33">
        <v>1446.628687581909</v>
      </c>
      <c r="BW33">
        <v>48.05761904761905</v>
      </c>
      <c r="BX33">
        <v>112.3325042124689</v>
      </c>
      <c r="BY33">
        <v>5398.432694107893</v>
      </c>
      <c r="CA33">
        <v>372.384</v>
      </c>
      <c r="CB33">
        <v>6.68645858407553</v>
      </c>
      <c r="CC33">
        <v>2489.9301933723823</v>
      </c>
      <c r="CE33">
        <v>6.961538461538462</v>
      </c>
      <c r="CF33">
        <v>1.3907833854877103</v>
      </c>
      <c r="CG33">
        <v>9.681992029741368</v>
      </c>
      <c r="CI33">
        <v>33.518664752333095</v>
      </c>
      <c r="CJ33">
        <v>447.0833667656263</v>
      </c>
      <c r="CK33">
        <v>14985.637486961405</v>
      </c>
    </row>
    <row r="34" spans="2:89" ht="15.75">
      <c r="B34" s="32" t="s">
        <v>156</v>
      </c>
      <c r="C34" t="s">
        <v>26</v>
      </c>
      <c r="D34">
        <v>20</v>
      </c>
      <c r="E34">
        <v>280</v>
      </c>
      <c r="H34">
        <v>24</v>
      </c>
      <c r="I34">
        <v>619</v>
      </c>
      <c r="J34">
        <v>35</v>
      </c>
      <c r="K34">
        <v>91</v>
      </c>
      <c r="L34">
        <v>3</v>
      </c>
      <c r="M34">
        <v>51</v>
      </c>
      <c r="N34">
        <v>1506</v>
      </c>
      <c r="O34">
        <v>18299</v>
      </c>
      <c r="P34">
        <v>11</v>
      </c>
      <c r="Q34">
        <v>277</v>
      </c>
      <c r="R34">
        <v>95</v>
      </c>
      <c r="S34">
        <v>1729</v>
      </c>
      <c r="T34">
        <v>177</v>
      </c>
      <c r="U34">
        <v>1919</v>
      </c>
      <c r="V34">
        <v>48</v>
      </c>
      <c r="W34">
        <v>421</v>
      </c>
      <c r="X34">
        <v>739</v>
      </c>
      <c r="Y34">
        <v>11921</v>
      </c>
      <c r="Z34">
        <v>907</v>
      </c>
      <c r="AA34">
        <v>13777</v>
      </c>
      <c r="AB34">
        <v>3</v>
      </c>
      <c r="AC34">
        <v>14</v>
      </c>
      <c r="AD34">
        <v>3568</v>
      </c>
      <c r="AE34">
        <v>49398</v>
      </c>
      <c r="AF34">
        <v>421335</v>
      </c>
      <c r="AG34" t="s">
        <v>156</v>
      </c>
      <c r="AH34" t="s">
        <v>26</v>
      </c>
      <c r="AI34">
        <v>14</v>
      </c>
      <c r="AJ34">
        <v>0.47468166660733147</v>
      </c>
      <c r="AK34">
        <v>6.6455433325026405</v>
      </c>
      <c r="AN34">
        <v>0</v>
      </c>
      <c r="AO34">
        <v>0</v>
      </c>
      <c r="AQ34">
        <v>25.791666666666668</v>
      </c>
      <c r="AR34">
        <v>0.5696179999287977</v>
      </c>
      <c r="AS34">
        <v>14.691397581496908</v>
      </c>
      <c r="AU34">
        <v>2.6</v>
      </c>
      <c r="AV34">
        <v>0.8306929165628301</v>
      </c>
      <c r="AW34">
        <v>2.1598015830633583</v>
      </c>
      <c r="AY34">
        <v>17</v>
      </c>
      <c r="AZ34">
        <v>0.07120224999109971</v>
      </c>
      <c r="BA34">
        <v>1.2104382498486952</v>
      </c>
      <c r="BC34">
        <v>12.150730411686586</v>
      </c>
      <c r="BD34">
        <v>35.74352949553206</v>
      </c>
      <c r="BE34">
        <v>434.3099908623779</v>
      </c>
      <c r="BG34">
        <v>25.181818181818183</v>
      </c>
      <c r="BH34">
        <v>0.2610749166340323</v>
      </c>
      <c r="BI34">
        <v>6.57434108251154</v>
      </c>
      <c r="BK34">
        <v>18.2</v>
      </c>
      <c r="BL34">
        <v>2.2547379163848245</v>
      </c>
      <c r="BM34">
        <v>41.03623007820381</v>
      </c>
      <c r="BO34">
        <v>10.841807909604519</v>
      </c>
      <c r="BP34">
        <v>4.200932749474884</v>
      </c>
      <c r="BQ34">
        <v>45.54570591097345</v>
      </c>
      <c r="BS34">
        <v>8.770833333333334</v>
      </c>
      <c r="BT34">
        <v>1.1392359998575954</v>
      </c>
      <c r="BU34">
        <v>9.992049082084328</v>
      </c>
      <c r="BW34">
        <v>16.13125845737483</v>
      </c>
      <c r="BX34">
        <v>17.539487581140897</v>
      </c>
      <c r="BY34">
        <v>282.9340073812999</v>
      </c>
      <c r="CA34">
        <v>15.189636163175303</v>
      </c>
      <c r="CB34">
        <v>21.52681358064248</v>
      </c>
      <c r="CC34">
        <v>326.98446604246027</v>
      </c>
      <c r="CE34">
        <v>4.666666666666667</v>
      </c>
      <c r="CF34">
        <v>0.07120224999109971</v>
      </c>
      <c r="CG34">
        <v>0.332277166625132</v>
      </c>
      <c r="CI34">
        <v>13.844730941704036</v>
      </c>
      <c r="CJ34">
        <v>84.68320932274794</v>
      </c>
      <c r="CK34">
        <v>1172.416248353448</v>
      </c>
    </row>
    <row r="35" spans="2:89" ht="15.75">
      <c r="B35" s="32" t="s">
        <v>157</v>
      </c>
      <c r="C35" t="s">
        <v>27</v>
      </c>
      <c r="D35">
        <v>30</v>
      </c>
      <c r="E35">
        <v>394</v>
      </c>
      <c r="H35">
        <v>23</v>
      </c>
      <c r="I35">
        <v>542</v>
      </c>
      <c r="J35">
        <v>27</v>
      </c>
      <c r="K35">
        <v>259</v>
      </c>
      <c r="L35">
        <v>7</v>
      </c>
      <c r="M35">
        <v>532</v>
      </c>
      <c r="N35">
        <v>1273</v>
      </c>
      <c r="O35">
        <v>13744</v>
      </c>
      <c r="P35">
        <v>45</v>
      </c>
      <c r="Q35">
        <v>2016</v>
      </c>
      <c r="R35">
        <v>53</v>
      </c>
      <c r="S35">
        <v>793</v>
      </c>
      <c r="T35">
        <v>224</v>
      </c>
      <c r="U35">
        <v>3667</v>
      </c>
      <c r="V35">
        <v>12</v>
      </c>
      <c r="W35">
        <v>21</v>
      </c>
      <c r="X35">
        <v>626</v>
      </c>
      <c r="Y35">
        <v>9666</v>
      </c>
      <c r="Z35">
        <v>1022</v>
      </c>
      <c r="AA35">
        <v>36561</v>
      </c>
      <c r="AB35">
        <v>3</v>
      </c>
      <c r="AC35">
        <v>6</v>
      </c>
      <c r="AD35">
        <v>3345</v>
      </c>
      <c r="AE35">
        <v>68201</v>
      </c>
      <c r="AF35">
        <v>354468</v>
      </c>
      <c r="AG35" t="s">
        <v>157</v>
      </c>
      <c r="AH35" t="s">
        <v>27</v>
      </c>
      <c r="AI35">
        <v>13.133333333333333</v>
      </c>
      <c r="AJ35">
        <v>0.846338738616744</v>
      </c>
      <c r="AK35">
        <v>11.11524876716657</v>
      </c>
      <c r="AQ35">
        <v>23.565217391304348</v>
      </c>
      <c r="AR35">
        <v>0.6488596996061703</v>
      </c>
      <c r="AS35">
        <v>15.290519877675841</v>
      </c>
      <c r="AU35">
        <v>9.592592592592593</v>
      </c>
      <c r="AV35">
        <v>0.7617048647550696</v>
      </c>
      <c r="AW35">
        <v>7.306724443391222</v>
      </c>
      <c r="AY35">
        <v>76</v>
      </c>
      <c r="AZ35">
        <v>0.1974790390105736</v>
      </c>
      <c r="BA35">
        <v>15.008406964803592</v>
      </c>
      <c r="BC35">
        <v>10.796543597800472</v>
      </c>
      <c r="BD35">
        <v>35.91297380863717</v>
      </c>
      <c r="BE35">
        <v>387.73598745161763</v>
      </c>
      <c r="BG35">
        <v>44.8</v>
      </c>
      <c r="BH35">
        <v>1.269508107925116</v>
      </c>
      <c r="BI35">
        <v>56.87396323504519</v>
      </c>
      <c r="BK35">
        <v>14.962264150943396</v>
      </c>
      <c r="BL35">
        <v>1.4951984382229142</v>
      </c>
      <c r="BM35">
        <v>22.371553990769268</v>
      </c>
      <c r="BO35">
        <v>16.370535714285715</v>
      </c>
      <c r="BP35">
        <v>6.319329248338355</v>
      </c>
      <c r="BQ35">
        <v>103.45080515025334</v>
      </c>
      <c r="BS35">
        <v>1.75</v>
      </c>
      <c r="BT35">
        <v>0.33853549544669753</v>
      </c>
      <c r="BU35">
        <v>0.5924371170317208</v>
      </c>
      <c r="BW35">
        <v>15.440894568690096</v>
      </c>
      <c r="BX35">
        <v>17.660268345802724</v>
      </c>
      <c r="BY35">
        <v>272.6903415823149</v>
      </c>
      <c r="CA35">
        <v>35.773972602739725</v>
      </c>
      <c r="CB35">
        <v>28.831939695543742</v>
      </c>
      <c r="CC35">
        <v>1031.4330207522257</v>
      </c>
      <c r="CE35">
        <v>2</v>
      </c>
      <c r="CF35">
        <v>0.08463387386167438</v>
      </c>
      <c r="CG35">
        <v>0.16926774772334877</v>
      </c>
      <c r="CI35">
        <v>20.388938714499254</v>
      </c>
      <c r="CJ35">
        <v>94.36676935576696</v>
      </c>
      <c r="CK35">
        <v>1924.0382770800186</v>
      </c>
    </row>
    <row r="36" spans="2:89" ht="15.75">
      <c r="B36" s="32" t="s">
        <v>158</v>
      </c>
      <c r="C36" t="s">
        <v>28</v>
      </c>
      <c r="D36">
        <v>13</v>
      </c>
      <c r="E36">
        <v>140</v>
      </c>
      <c r="J36">
        <v>14</v>
      </c>
      <c r="K36">
        <v>120</v>
      </c>
      <c r="L36">
        <v>6</v>
      </c>
      <c r="M36">
        <v>61</v>
      </c>
      <c r="N36">
        <v>505</v>
      </c>
      <c r="O36">
        <v>4173</v>
      </c>
      <c r="P36">
        <v>183</v>
      </c>
      <c r="Q36">
        <v>2942</v>
      </c>
      <c r="R36">
        <v>29</v>
      </c>
      <c r="S36">
        <v>455</v>
      </c>
      <c r="T36">
        <v>127</v>
      </c>
      <c r="U36">
        <v>1169</v>
      </c>
      <c r="V36">
        <v>1</v>
      </c>
      <c r="W36">
        <v>4</v>
      </c>
      <c r="X36">
        <v>424</v>
      </c>
      <c r="Y36">
        <v>5623</v>
      </c>
      <c r="Z36">
        <v>1410</v>
      </c>
      <c r="AA36">
        <v>23943</v>
      </c>
      <c r="AD36">
        <v>2712</v>
      </c>
      <c r="AE36">
        <v>38630</v>
      </c>
      <c r="AF36">
        <v>434096</v>
      </c>
      <c r="AG36" t="s">
        <v>158</v>
      </c>
      <c r="AH36" t="s">
        <v>28</v>
      </c>
      <c r="AI36">
        <v>10.76923076923077</v>
      </c>
      <c r="AJ36">
        <v>0.2994729276473407</v>
      </c>
      <c r="AK36">
        <v>3.225093066971361</v>
      </c>
      <c r="AU36">
        <v>8.571428571428571</v>
      </c>
      <c r="AV36">
        <v>0.3225093066971362</v>
      </c>
      <c r="AW36">
        <v>2.7643654859754525</v>
      </c>
      <c r="AY36">
        <v>10.166666666666666</v>
      </c>
      <c r="AZ36">
        <v>0.13821827429877262</v>
      </c>
      <c r="BA36">
        <v>1.4052191220375216</v>
      </c>
      <c r="BC36">
        <v>8.263366336633663</v>
      </c>
      <c r="BD36">
        <v>11.633371420146695</v>
      </c>
      <c r="BE36">
        <v>96.13080977479636</v>
      </c>
      <c r="BG36">
        <v>16.07650273224044</v>
      </c>
      <c r="BH36">
        <v>4.215657366112565</v>
      </c>
      <c r="BI36">
        <v>67.77302716449817</v>
      </c>
      <c r="BK36">
        <v>15.689655172413794</v>
      </c>
      <c r="BL36">
        <v>0.6680549924440677</v>
      </c>
      <c r="BM36">
        <v>10.481552467656924</v>
      </c>
      <c r="BO36">
        <v>9.204724409448819</v>
      </c>
      <c r="BP36">
        <v>2.9256201393240207</v>
      </c>
      <c r="BQ36">
        <v>26.929527109210866</v>
      </c>
      <c r="BS36">
        <v>4</v>
      </c>
      <c r="BT36">
        <v>0.023036379049795438</v>
      </c>
      <c r="BU36">
        <v>0.09214551619918175</v>
      </c>
      <c r="BW36">
        <v>13.26179245283019</v>
      </c>
      <c r="BX36">
        <v>9.767424717113265</v>
      </c>
      <c r="BY36">
        <v>129.53355939699975</v>
      </c>
      <c r="CA36">
        <v>16.98085106382979</v>
      </c>
      <c r="CB36">
        <v>32.481294460211565</v>
      </c>
      <c r="CC36">
        <v>551.5600235892521</v>
      </c>
      <c r="CF36">
        <v>0</v>
      </c>
      <c r="CG36">
        <v>0</v>
      </c>
      <c r="CI36">
        <v>14.24410029498525</v>
      </c>
      <c r="CJ36">
        <v>62.47465998304522</v>
      </c>
      <c r="CK36">
        <v>889.8953226935977</v>
      </c>
    </row>
    <row r="37" spans="2:89" ht="15.75">
      <c r="B37" s="32" t="s">
        <v>159</v>
      </c>
      <c r="C37" t="s">
        <v>29</v>
      </c>
      <c r="D37">
        <v>22</v>
      </c>
      <c r="E37">
        <v>669</v>
      </c>
      <c r="H37">
        <v>34</v>
      </c>
      <c r="I37">
        <v>1317</v>
      </c>
      <c r="J37">
        <v>33</v>
      </c>
      <c r="K37">
        <v>351</v>
      </c>
      <c r="L37">
        <v>26</v>
      </c>
      <c r="M37">
        <v>165</v>
      </c>
      <c r="N37">
        <v>817</v>
      </c>
      <c r="O37">
        <v>8154</v>
      </c>
      <c r="P37">
        <v>117</v>
      </c>
      <c r="Q37">
        <v>2181</v>
      </c>
      <c r="R37">
        <v>117</v>
      </c>
      <c r="S37">
        <v>2605</v>
      </c>
      <c r="T37">
        <v>225</v>
      </c>
      <c r="U37">
        <v>2913</v>
      </c>
      <c r="V37">
        <v>157</v>
      </c>
      <c r="W37">
        <v>2034</v>
      </c>
      <c r="X37">
        <v>735</v>
      </c>
      <c r="Y37">
        <v>14272</v>
      </c>
      <c r="Z37">
        <v>414</v>
      </c>
      <c r="AA37">
        <v>13513</v>
      </c>
      <c r="AB37">
        <v>1</v>
      </c>
      <c r="AC37">
        <v>76</v>
      </c>
      <c r="AD37">
        <v>2698</v>
      </c>
      <c r="AE37">
        <v>48250</v>
      </c>
      <c r="AF37">
        <v>372607</v>
      </c>
      <c r="AG37" t="s">
        <v>159</v>
      </c>
      <c r="AH37" t="s">
        <v>29</v>
      </c>
      <c r="AI37">
        <v>30.40909090909091</v>
      </c>
      <c r="AJ37">
        <v>0.5904344255475609</v>
      </c>
      <c r="AK37">
        <v>17.954574122332644</v>
      </c>
      <c r="AQ37">
        <v>38.73529411764706</v>
      </c>
      <c r="AR37">
        <v>0.9124895667553213</v>
      </c>
      <c r="AS37">
        <v>35.34555174755171</v>
      </c>
      <c r="AU37">
        <v>10.636363636363637</v>
      </c>
      <c r="AV37">
        <v>0.8856516383213413</v>
      </c>
      <c r="AW37">
        <v>9.420112880326993</v>
      </c>
      <c r="AY37">
        <v>6.346153846153846</v>
      </c>
      <c r="AZ37">
        <v>0.697786139283481</v>
      </c>
      <c r="BA37">
        <v>4.428258191606706</v>
      </c>
      <c r="BC37">
        <v>9.980416156670747</v>
      </c>
      <c r="BD37">
        <v>21.92658753056169</v>
      </c>
      <c r="BE37">
        <v>218.8364684506732</v>
      </c>
      <c r="BG37">
        <v>18.641025641025642</v>
      </c>
      <c r="BH37">
        <v>3.1400376267756642</v>
      </c>
      <c r="BI37">
        <v>58.53352191451046</v>
      </c>
      <c r="BK37">
        <v>22.264957264957264</v>
      </c>
      <c r="BL37">
        <v>3.1400376267756642</v>
      </c>
      <c r="BM37">
        <v>69.912803570518</v>
      </c>
      <c r="BO37">
        <v>12.946666666666667</v>
      </c>
      <c r="BP37">
        <v>6.038533897645508</v>
      </c>
      <c r="BQ37">
        <v>78.17888552818386</v>
      </c>
      <c r="BS37">
        <v>12.955414012738853</v>
      </c>
      <c r="BT37">
        <v>4.213554764134866</v>
      </c>
      <c r="BU37">
        <v>54.5883464347154</v>
      </c>
      <c r="BW37">
        <v>19.41768707482993</v>
      </c>
      <c r="BX37">
        <v>19.725877398975324</v>
      </c>
      <c r="BY37">
        <v>383.0309146097631</v>
      </c>
      <c r="CA37">
        <v>32.64009661835749</v>
      </c>
      <c r="CB37">
        <v>11.110902371667736</v>
      </c>
      <c r="CC37">
        <v>362.66092692837225</v>
      </c>
      <c r="CE37">
        <v>76</v>
      </c>
      <c r="CF37">
        <v>0.02683792843398004</v>
      </c>
      <c r="CG37">
        <v>2.0396825609824827</v>
      </c>
      <c r="CI37">
        <v>17.883617494440326</v>
      </c>
      <c r="CJ37">
        <v>72.40873091487813</v>
      </c>
      <c r="CK37">
        <v>1294.9300469395369</v>
      </c>
    </row>
    <row r="38" spans="2:89" ht="15.75">
      <c r="B38" s="32" t="s">
        <v>160</v>
      </c>
      <c r="C38" t="s">
        <v>30</v>
      </c>
      <c r="D38">
        <v>8</v>
      </c>
      <c r="E38">
        <v>120</v>
      </c>
      <c r="F38">
        <v>2</v>
      </c>
      <c r="G38">
        <v>6</v>
      </c>
      <c r="H38">
        <v>42</v>
      </c>
      <c r="I38">
        <v>253</v>
      </c>
      <c r="J38">
        <v>19</v>
      </c>
      <c r="K38">
        <v>80</v>
      </c>
      <c r="L38">
        <v>25</v>
      </c>
      <c r="M38">
        <v>364</v>
      </c>
      <c r="N38">
        <v>876</v>
      </c>
      <c r="O38">
        <v>6973</v>
      </c>
      <c r="P38">
        <v>88</v>
      </c>
      <c r="Q38">
        <v>853</v>
      </c>
      <c r="R38">
        <v>49</v>
      </c>
      <c r="S38">
        <v>459</v>
      </c>
      <c r="T38">
        <v>273</v>
      </c>
      <c r="U38">
        <v>1689</v>
      </c>
      <c r="V38">
        <v>45</v>
      </c>
      <c r="W38">
        <v>153</v>
      </c>
      <c r="X38">
        <v>207</v>
      </c>
      <c r="Y38">
        <v>3242</v>
      </c>
      <c r="Z38">
        <v>378</v>
      </c>
      <c r="AA38">
        <v>4418</v>
      </c>
      <c r="AB38">
        <v>4</v>
      </c>
      <c r="AC38">
        <v>15</v>
      </c>
      <c r="AD38">
        <v>2016</v>
      </c>
      <c r="AE38">
        <v>18625</v>
      </c>
      <c r="AF38">
        <v>431307</v>
      </c>
      <c r="AG38" t="s">
        <v>160</v>
      </c>
      <c r="AH38" t="s">
        <v>30</v>
      </c>
      <c r="AI38">
        <v>15</v>
      </c>
      <c r="AJ38">
        <v>0.18548273039853283</v>
      </c>
      <c r="AK38">
        <v>2.7822409559779926</v>
      </c>
      <c r="AM38">
        <v>3</v>
      </c>
      <c r="AN38">
        <v>0.04637068259963321</v>
      </c>
      <c r="AO38">
        <v>0.13911204779889963</v>
      </c>
      <c r="AQ38">
        <v>6.023809523809524</v>
      </c>
      <c r="AR38">
        <v>0.9737843345922973</v>
      </c>
      <c r="AS38">
        <v>5.865891348853601</v>
      </c>
      <c r="AU38">
        <v>4.2105263157894735</v>
      </c>
      <c r="AV38">
        <v>0.4405214846965155</v>
      </c>
      <c r="AW38">
        <v>1.8548273039853282</v>
      </c>
      <c r="AY38">
        <v>14.56</v>
      </c>
      <c r="AZ38">
        <v>0.579633532495415</v>
      </c>
      <c r="BA38">
        <v>8.439464233133243</v>
      </c>
      <c r="BC38">
        <v>7.960045662100456</v>
      </c>
      <c r="BD38">
        <v>20.310358978639346</v>
      </c>
      <c r="BE38">
        <v>161.6713848836212</v>
      </c>
      <c r="BG38">
        <v>9.693181818181818</v>
      </c>
      <c r="BH38">
        <v>2.040310034383861</v>
      </c>
      <c r="BI38">
        <v>19.777096128743562</v>
      </c>
      <c r="BK38">
        <v>9.36734693877551</v>
      </c>
      <c r="BL38">
        <v>1.1360817236910137</v>
      </c>
      <c r="BM38">
        <v>10.64207165661582</v>
      </c>
      <c r="BO38">
        <v>6.186813186813187</v>
      </c>
      <c r="BP38">
        <v>6.3295981748499335</v>
      </c>
      <c r="BQ38">
        <v>39.16004145539024</v>
      </c>
      <c r="BS38">
        <v>3.4</v>
      </c>
      <c r="BT38">
        <v>1.0433403584917473</v>
      </c>
      <c r="BU38">
        <v>3.54735721887194</v>
      </c>
      <c r="BW38">
        <v>15.66183574879227</v>
      </c>
      <c r="BX38">
        <v>4.799365649062037</v>
      </c>
      <c r="BY38">
        <v>75.16687649400544</v>
      </c>
      <c r="CA38">
        <v>11.687830687830688</v>
      </c>
      <c r="CB38">
        <v>8.764059011330676</v>
      </c>
      <c r="CC38">
        <v>102.43283786258975</v>
      </c>
      <c r="CE38">
        <v>3.75</v>
      </c>
      <c r="CF38">
        <v>0.09274136519926642</v>
      </c>
      <c r="CG38">
        <v>0.3477801194972491</v>
      </c>
      <c r="CI38">
        <v>9.23859126984127</v>
      </c>
      <c r="CJ38">
        <v>46.74164806043027</v>
      </c>
      <c r="CK38">
        <v>431.82698170908424</v>
      </c>
    </row>
    <row r="39" spans="2:89" ht="15.75">
      <c r="B39" s="32" t="s">
        <v>161</v>
      </c>
      <c r="C39" t="s">
        <v>31</v>
      </c>
      <c r="D39">
        <v>34</v>
      </c>
      <c r="E39">
        <v>999</v>
      </c>
      <c r="H39">
        <v>16</v>
      </c>
      <c r="I39">
        <v>340</v>
      </c>
      <c r="J39">
        <v>22</v>
      </c>
      <c r="K39">
        <v>531</v>
      </c>
      <c r="N39">
        <v>588</v>
      </c>
      <c r="O39">
        <v>15470</v>
      </c>
      <c r="P39">
        <v>33</v>
      </c>
      <c r="Q39">
        <v>962</v>
      </c>
      <c r="R39">
        <v>82</v>
      </c>
      <c r="S39">
        <v>2430</v>
      </c>
      <c r="T39">
        <v>229</v>
      </c>
      <c r="U39">
        <v>4920</v>
      </c>
      <c r="V39">
        <v>25</v>
      </c>
      <c r="W39">
        <v>424</v>
      </c>
      <c r="X39">
        <v>180</v>
      </c>
      <c r="Y39">
        <v>5151</v>
      </c>
      <c r="Z39">
        <v>310</v>
      </c>
      <c r="AA39">
        <v>5327</v>
      </c>
      <c r="AD39">
        <v>1519</v>
      </c>
      <c r="AE39">
        <v>36554</v>
      </c>
      <c r="AF39">
        <v>404090</v>
      </c>
      <c r="AG39" t="s">
        <v>161</v>
      </c>
      <c r="AH39" t="s">
        <v>31</v>
      </c>
      <c r="AI39">
        <v>29.38235294117647</v>
      </c>
      <c r="AJ39">
        <v>0.8413967185527976</v>
      </c>
      <c r="AK39">
        <v>24.722215348066023</v>
      </c>
      <c r="AQ39">
        <v>21.25</v>
      </c>
      <c r="AR39">
        <v>0.39595139696602244</v>
      </c>
      <c r="AS39">
        <v>8.413967185527977</v>
      </c>
      <c r="AU39">
        <v>24.136363636363637</v>
      </c>
      <c r="AV39">
        <v>0.5444331708282808</v>
      </c>
      <c r="AW39">
        <v>13.140636986809868</v>
      </c>
      <c r="AZ39">
        <v>0</v>
      </c>
      <c r="BA39">
        <v>0</v>
      </c>
      <c r="BC39">
        <v>26.30952380952381</v>
      </c>
      <c r="BD39">
        <v>14.551213838501324</v>
      </c>
      <c r="BE39">
        <v>382.8355069415229</v>
      </c>
      <c r="BG39">
        <v>29.151515151515152</v>
      </c>
      <c r="BH39">
        <v>0.8166497562424213</v>
      </c>
      <c r="BI39">
        <v>23.806577742582096</v>
      </c>
      <c r="BK39">
        <v>29.634146341463413</v>
      </c>
      <c r="BL39">
        <v>2.029250909450865</v>
      </c>
      <c r="BM39">
        <v>60.13511841421465</v>
      </c>
      <c r="BO39">
        <v>21.48471615720524</v>
      </c>
      <c r="BP39">
        <v>5.667054369076196</v>
      </c>
      <c r="BQ39">
        <v>121.75505456705189</v>
      </c>
      <c r="BS39">
        <v>16.96</v>
      </c>
      <c r="BT39">
        <v>0.61867405775941</v>
      </c>
      <c r="BU39">
        <v>10.492712019599594</v>
      </c>
      <c r="BW39">
        <v>28.616666666666667</v>
      </c>
      <c r="BX39">
        <v>4.454453215867752</v>
      </c>
      <c r="BY39">
        <v>127.47160286074885</v>
      </c>
      <c r="CA39">
        <v>17.183870967741935</v>
      </c>
      <c r="CB39">
        <v>7.671558316216684</v>
      </c>
      <c r="CC39">
        <v>131.8270682273751</v>
      </c>
      <c r="CF39">
        <v>0</v>
      </c>
      <c r="CG39">
        <v>0</v>
      </c>
      <c r="CI39">
        <v>24.06451612903226</v>
      </c>
      <c r="CJ39">
        <v>37.590635749461754</v>
      </c>
      <c r="CK39">
        <v>904.600460293499</v>
      </c>
    </row>
    <row r="40" spans="2:89" ht="15.75">
      <c r="B40" s="32" t="s">
        <v>162</v>
      </c>
      <c r="C40" t="s">
        <v>32</v>
      </c>
      <c r="D40">
        <v>13</v>
      </c>
      <c r="E40">
        <v>152</v>
      </c>
      <c r="H40">
        <v>15</v>
      </c>
      <c r="I40">
        <v>517</v>
      </c>
      <c r="J40">
        <v>25</v>
      </c>
      <c r="K40">
        <v>213</v>
      </c>
      <c r="L40">
        <v>4</v>
      </c>
      <c r="M40">
        <v>94</v>
      </c>
      <c r="N40">
        <v>371</v>
      </c>
      <c r="O40">
        <v>2302</v>
      </c>
      <c r="P40">
        <v>16</v>
      </c>
      <c r="Q40">
        <v>660</v>
      </c>
      <c r="R40">
        <v>17</v>
      </c>
      <c r="S40">
        <v>300</v>
      </c>
      <c r="T40">
        <v>175</v>
      </c>
      <c r="U40">
        <v>1936</v>
      </c>
      <c r="V40">
        <v>101</v>
      </c>
      <c r="W40">
        <v>432</v>
      </c>
      <c r="X40">
        <v>450</v>
      </c>
      <c r="Y40">
        <v>5714</v>
      </c>
      <c r="Z40">
        <v>832</v>
      </c>
      <c r="AA40">
        <v>19429</v>
      </c>
      <c r="AB40">
        <v>1</v>
      </c>
      <c r="AC40">
        <v>7</v>
      </c>
      <c r="AD40">
        <v>2020</v>
      </c>
      <c r="AE40">
        <v>31756</v>
      </c>
      <c r="AF40">
        <v>368243</v>
      </c>
      <c r="AG40" t="s">
        <v>162</v>
      </c>
      <c r="AH40" t="s">
        <v>32</v>
      </c>
      <c r="AI40">
        <v>11.692307692307692</v>
      </c>
      <c r="AJ40">
        <v>0.3530277561284261</v>
      </c>
      <c r="AK40">
        <v>4.1277091485785204</v>
      </c>
      <c r="AQ40">
        <v>34.46666666666667</v>
      </c>
      <c r="AR40">
        <v>0.40733971860972235</v>
      </c>
      <c r="AS40">
        <v>14.039642301415098</v>
      </c>
      <c r="AU40">
        <v>8.52</v>
      </c>
      <c r="AV40">
        <v>0.678899531016204</v>
      </c>
      <c r="AW40">
        <v>5.784224004258058</v>
      </c>
      <c r="AY40">
        <v>23.5</v>
      </c>
      <c r="AZ40">
        <v>0.10862392496259264</v>
      </c>
      <c r="BA40">
        <v>2.5526622366209266</v>
      </c>
      <c r="BC40">
        <v>6.204851752021563</v>
      </c>
      <c r="BD40">
        <v>10.074869040280468</v>
      </c>
      <c r="BE40">
        <v>62.51306881597207</v>
      </c>
      <c r="BG40">
        <v>41.25</v>
      </c>
      <c r="BH40">
        <v>0.43449569985037056</v>
      </c>
      <c r="BI40">
        <v>17.922947618827784</v>
      </c>
      <c r="BK40">
        <v>17.647058823529413</v>
      </c>
      <c r="BL40">
        <v>0.46165168109101873</v>
      </c>
      <c r="BM40">
        <v>8.146794372194448</v>
      </c>
      <c r="BO40">
        <v>11.062857142857142</v>
      </c>
      <c r="BP40">
        <v>4.752296717113428</v>
      </c>
      <c r="BQ40">
        <v>52.57397968189484</v>
      </c>
      <c r="BS40">
        <v>4.2772277227722775</v>
      </c>
      <c r="BT40">
        <v>2.742754105305464</v>
      </c>
      <c r="BU40">
        <v>11.731383895960004</v>
      </c>
      <c r="BW40">
        <v>12.697777777777778</v>
      </c>
      <c r="BX40">
        <v>12.220191558291672</v>
      </c>
      <c r="BY40">
        <v>155.16927680906358</v>
      </c>
      <c r="CA40">
        <v>23.35216346153846</v>
      </c>
      <c r="CB40">
        <v>22.59377639221927</v>
      </c>
      <c r="CC40">
        <v>527.613559524553</v>
      </c>
      <c r="CE40">
        <v>7</v>
      </c>
      <c r="CF40">
        <v>0.02715598124064816</v>
      </c>
      <c r="CG40">
        <v>0.19009186868453712</v>
      </c>
      <c r="CI40">
        <v>15.720792079207921</v>
      </c>
      <c r="CJ40">
        <v>54.85508210610928</v>
      </c>
      <c r="CK40">
        <v>862.3653402780229</v>
      </c>
    </row>
    <row r="41" spans="2:89" ht="15.75">
      <c r="B41" s="32" t="s">
        <v>163</v>
      </c>
      <c r="C41" t="s">
        <v>33</v>
      </c>
      <c r="D41">
        <v>23</v>
      </c>
      <c r="E41">
        <v>154</v>
      </c>
      <c r="H41">
        <v>25</v>
      </c>
      <c r="I41">
        <v>394</v>
      </c>
      <c r="J41">
        <v>42</v>
      </c>
      <c r="K41">
        <v>443</v>
      </c>
      <c r="L41">
        <v>20</v>
      </c>
      <c r="M41">
        <v>271</v>
      </c>
      <c r="N41">
        <v>1126</v>
      </c>
      <c r="O41">
        <v>11023</v>
      </c>
      <c r="P41">
        <v>11</v>
      </c>
      <c r="Q41">
        <v>685</v>
      </c>
      <c r="R41">
        <v>49</v>
      </c>
      <c r="S41">
        <v>2151</v>
      </c>
      <c r="T41">
        <v>269</v>
      </c>
      <c r="U41">
        <v>2985</v>
      </c>
      <c r="V41">
        <v>19</v>
      </c>
      <c r="W41">
        <v>486</v>
      </c>
      <c r="X41">
        <v>508</v>
      </c>
      <c r="Y41">
        <v>12204</v>
      </c>
      <c r="Z41">
        <v>751</v>
      </c>
      <c r="AA41">
        <v>22850</v>
      </c>
      <c r="AB41">
        <v>18</v>
      </c>
      <c r="AC41">
        <v>165</v>
      </c>
      <c r="AD41">
        <v>2861</v>
      </c>
      <c r="AE41">
        <v>53811</v>
      </c>
      <c r="AF41">
        <v>604912</v>
      </c>
      <c r="AG41" t="s">
        <v>163</v>
      </c>
      <c r="AH41" t="s">
        <v>33</v>
      </c>
      <c r="AI41">
        <v>6.695652173913044</v>
      </c>
      <c r="AJ41">
        <v>0.38022059406988123</v>
      </c>
      <c r="AK41">
        <v>2.545824847250509</v>
      </c>
      <c r="AQ41">
        <v>15.76</v>
      </c>
      <c r="AR41">
        <v>0.41328325442378394</v>
      </c>
      <c r="AS41">
        <v>6.513344089718835</v>
      </c>
      <c r="AU41">
        <v>10.547619047619047</v>
      </c>
      <c r="AV41">
        <v>0.6943158674319571</v>
      </c>
      <c r="AW41">
        <v>7.323379268389451</v>
      </c>
      <c r="AY41">
        <v>13.55</v>
      </c>
      <c r="AZ41">
        <v>0.3306266035390271</v>
      </c>
      <c r="BA41">
        <v>4.479990477953819</v>
      </c>
      <c r="BC41">
        <v>9.789520426287744</v>
      </c>
      <c r="BD41">
        <v>18.61427777924723</v>
      </c>
      <c r="BE41">
        <v>182.22485254053484</v>
      </c>
      <c r="BG41">
        <v>62.27272727272727</v>
      </c>
      <c r="BH41">
        <v>0.18184463194646494</v>
      </c>
      <c r="BI41">
        <v>11.32396117121168</v>
      </c>
      <c r="BK41">
        <v>43.89795918367347</v>
      </c>
      <c r="BL41">
        <v>0.8100351786706165</v>
      </c>
      <c r="BM41">
        <v>35.55889121062237</v>
      </c>
      <c r="BO41">
        <v>11.096654275092936</v>
      </c>
      <c r="BP41">
        <v>4.446927817599915</v>
      </c>
      <c r="BQ41">
        <v>49.346020578199806</v>
      </c>
      <c r="BS41">
        <v>25.57894736842105</v>
      </c>
      <c r="BT41">
        <v>0.3140952733620758</v>
      </c>
      <c r="BU41">
        <v>8.03422646599836</v>
      </c>
      <c r="BW41">
        <v>24.023622047244096</v>
      </c>
      <c r="BX41">
        <v>8.39791572989129</v>
      </c>
      <c r="BY41">
        <v>201.74835347951438</v>
      </c>
      <c r="CA41">
        <v>30.426098535286286</v>
      </c>
      <c r="CB41">
        <v>12.415028962890469</v>
      </c>
      <c r="CC41">
        <v>377.7408945433385</v>
      </c>
      <c r="CE41">
        <v>9.166666666666666</v>
      </c>
      <c r="CF41">
        <v>0.29756394318512447</v>
      </c>
      <c r="CG41">
        <v>2.7276694791969742</v>
      </c>
      <c r="CI41">
        <v>18.808458580915765</v>
      </c>
      <c r="CJ41">
        <v>47.29613563625784</v>
      </c>
      <c r="CK41">
        <v>889.5674081519295</v>
      </c>
    </row>
    <row r="42" spans="2:89" ht="15.75">
      <c r="B42" s="32" t="s">
        <v>164</v>
      </c>
      <c r="C42" t="s">
        <v>34</v>
      </c>
      <c r="D42">
        <v>23</v>
      </c>
      <c r="E42">
        <v>348</v>
      </c>
      <c r="H42">
        <v>25</v>
      </c>
      <c r="I42">
        <v>811</v>
      </c>
      <c r="J42">
        <v>63</v>
      </c>
      <c r="K42">
        <v>655</v>
      </c>
      <c r="N42">
        <v>1914</v>
      </c>
      <c r="O42">
        <v>24119</v>
      </c>
      <c r="P42">
        <v>62</v>
      </c>
      <c r="Q42">
        <v>1871</v>
      </c>
      <c r="R42">
        <v>166</v>
      </c>
      <c r="S42">
        <v>1914</v>
      </c>
      <c r="T42">
        <v>307</v>
      </c>
      <c r="U42">
        <v>3895</v>
      </c>
      <c r="V42">
        <v>60</v>
      </c>
      <c r="W42">
        <v>509</v>
      </c>
      <c r="X42">
        <v>1524</v>
      </c>
      <c r="Y42">
        <v>18971</v>
      </c>
      <c r="Z42">
        <v>215</v>
      </c>
      <c r="AA42">
        <v>11725</v>
      </c>
      <c r="AB42">
        <v>22</v>
      </c>
      <c r="AC42">
        <v>81</v>
      </c>
      <c r="AD42">
        <v>4381</v>
      </c>
      <c r="AE42">
        <v>64899</v>
      </c>
      <c r="AF42">
        <v>502952</v>
      </c>
      <c r="AG42" t="s">
        <v>164</v>
      </c>
      <c r="AH42" t="s">
        <v>34</v>
      </c>
      <c r="AI42">
        <v>15.130434782608695</v>
      </c>
      <c r="AJ42">
        <v>0.4573001002083698</v>
      </c>
      <c r="AK42">
        <v>6.91914934228316</v>
      </c>
      <c r="AQ42">
        <v>32.44</v>
      </c>
      <c r="AR42">
        <v>0.4970653263134454</v>
      </c>
      <c r="AS42">
        <v>16.124799185608172</v>
      </c>
      <c r="AU42">
        <v>10.396825396825397</v>
      </c>
      <c r="AV42">
        <v>1.2526046223098823</v>
      </c>
      <c r="AW42">
        <v>13.02311154941227</v>
      </c>
      <c r="AZ42">
        <v>0</v>
      </c>
      <c r="BA42">
        <v>0</v>
      </c>
      <c r="BC42">
        <v>12.60135841170324</v>
      </c>
      <c r="BD42">
        <v>38.05532138255738</v>
      </c>
      <c r="BE42">
        <v>479.54874421415957</v>
      </c>
      <c r="BG42">
        <v>30.177419354838708</v>
      </c>
      <c r="BH42">
        <v>1.2327220092573448</v>
      </c>
      <c r="BI42">
        <v>37.20036902129826</v>
      </c>
      <c r="BK42">
        <v>11.53012048192771</v>
      </c>
      <c r="BL42">
        <v>3.3005137667212776</v>
      </c>
      <c r="BM42">
        <v>38.05532138255738</v>
      </c>
      <c r="BO42">
        <v>12.68729641693811</v>
      </c>
      <c r="BP42">
        <v>6.1039622071291095</v>
      </c>
      <c r="BQ42">
        <v>77.4427778396348</v>
      </c>
      <c r="BS42">
        <v>8.483333333333333</v>
      </c>
      <c r="BT42">
        <v>1.1929567831522692</v>
      </c>
      <c r="BU42">
        <v>10.120250043741748</v>
      </c>
      <c r="BW42">
        <v>12.448162729658792</v>
      </c>
      <c r="BX42">
        <v>30.301102292067633</v>
      </c>
      <c r="BY42">
        <v>377.19305221969495</v>
      </c>
      <c r="CA42">
        <v>54.53488372093023</v>
      </c>
      <c r="CB42">
        <v>4.27476180629563</v>
      </c>
      <c r="CC42">
        <v>233.1236380410059</v>
      </c>
      <c r="CE42">
        <v>3.6818181818181817</v>
      </c>
      <c r="CF42">
        <v>0.437417487155832</v>
      </c>
      <c r="CG42">
        <v>1.6104916572555632</v>
      </c>
      <c r="CI42">
        <v>14.813741154987445</v>
      </c>
      <c r="CJ42">
        <v>87.10572778316816</v>
      </c>
      <c r="CK42">
        <v>1290.3617044966518</v>
      </c>
    </row>
    <row r="43" spans="2:89" ht="15.75">
      <c r="B43" s="32" t="s">
        <v>165</v>
      </c>
      <c r="C43" t="s">
        <v>126</v>
      </c>
      <c r="D43">
        <v>12</v>
      </c>
      <c r="E43">
        <v>251</v>
      </c>
      <c r="F43">
        <v>4</v>
      </c>
      <c r="G43">
        <v>34</v>
      </c>
      <c r="H43">
        <v>26</v>
      </c>
      <c r="I43">
        <v>763</v>
      </c>
      <c r="J43">
        <v>42</v>
      </c>
      <c r="K43">
        <v>450</v>
      </c>
      <c r="L43">
        <v>3</v>
      </c>
      <c r="M43">
        <v>53</v>
      </c>
      <c r="N43">
        <v>1845</v>
      </c>
      <c r="O43">
        <v>15623</v>
      </c>
      <c r="P43">
        <v>67</v>
      </c>
      <c r="Q43">
        <v>1015</v>
      </c>
      <c r="R43">
        <v>58</v>
      </c>
      <c r="S43">
        <v>1415</v>
      </c>
      <c r="T43">
        <v>420</v>
      </c>
      <c r="U43">
        <v>4232</v>
      </c>
      <c r="V43">
        <v>85</v>
      </c>
      <c r="W43">
        <v>845</v>
      </c>
      <c r="X43">
        <v>1364</v>
      </c>
      <c r="Y43">
        <v>18565</v>
      </c>
      <c r="Z43">
        <v>1028</v>
      </c>
      <c r="AA43">
        <v>15248</v>
      </c>
      <c r="AB43">
        <v>1</v>
      </c>
      <c r="AC43">
        <v>8</v>
      </c>
      <c r="AD43">
        <v>4955</v>
      </c>
      <c r="AE43">
        <v>58502</v>
      </c>
      <c r="AF43">
        <v>355795</v>
      </c>
      <c r="AG43" t="s">
        <v>165</v>
      </c>
      <c r="AH43" t="s">
        <v>126</v>
      </c>
      <c r="AI43">
        <v>20.916666666666668</v>
      </c>
      <c r="AJ43">
        <v>0.3372728678030889</v>
      </c>
      <c r="AK43">
        <v>7.054624151547943</v>
      </c>
      <c r="AM43">
        <v>8.5</v>
      </c>
      <c r="AN43">
        <v>0.11242428926769628</v>
      </c>
      <c r="AO43">
        <v>0.9556064587754184</v>
      </c>
      <c r="AQ43">
        <v>29.346153846153847</v>
      </c>
      <c r="AR43">
        <v>0.7307578802400257</v>
      </c>
      <c r="AS43">
        <v>21.44493317781307</v>
      </c>
      <c r="AU43">
        <v>10.714285714285714</v>
      </c>
      <c r="AV43">
        <v>1.180455037310811</v>
      </c>
      <c r="AW43">
        <v>12.647732542615833</v>
      </c>
      <c r="AY43">
        <v>17.666666666666668</v>
      </c>
      <c r="AZ43">
        <v>0.08431821695077223</v>
      </c>
      <c r="BA43">
        <v>1.489621832796976</v>
      </c>
      <c r="BC43">
        <v>8.467750677506775</v>
      </c>
      <c r="BD43">
        <v>51.85570342472491</v>
      </c>
      <c r="BE43">
        <v>439.1011678073048</v>
      </c>
      <c r="BG43">
        <v>15.149253731343284</v>
      </c>
      <c r="BH43">
        <v>1.8831068452339128</v>
      </c>
      <c r="BI43">
        <v>28.527663401677934</v>
      </c>
      <c r="BK43">
        <v>24.396551724137932</v>
      </c>
      <c r="BL43">
        <v>1.6301521943815962</v>
      </c>
      <c r="BM43">
        <v>39.77009232844756</v>
      </c>
      <c r="BO43">
        <v>10.076190476190476</v>
      </c>
      <c r="BP43">
        <v>11.80455037310811</v>
      </c>
      <c r="BQ43">
        <v>118.94489804522267</v>
      </c>
      <c r="BS43">
        <v>9.941176470588236</v>
      </c>
      <c r="BT43">
        <v>2.389016146938546</v>
      </c>
      <c r="BU43">
        <v>23.74963110780084</v>
      </c>
      <c r="BW43">
        <v>13.610703812316716</v>
      </c>
      <c r="BX43">
        <v>38.33668264028444</v>
      </c>
      <c r="BY43">
        <v>521.7892325636954</v>
      </c>
      <c r="CA43">
        <v>14.832684824902724</v>
      </c>
      <c r="CB43">
        <v>28.893042341797944</v>
      </c>
      <c r="CC43">
        <v>428.5613906884583</v>
      </c>
      <c r="CE43">
        <v>8</v>
      </c>
      <c r="CF43">
        <v>0.02810607231692407</v>
      </c>
      <c r="CG43">
        <v>0.22484857853539256</v>
      </c>
      <c r="CI43">
        <v>11.806659939455097</v>
      </c>
      <c r="CJ43">
        <v>139.26558833035878</v>
      </c>
      <c r="CK43">
        <v>1644.2614426846922</v>
      </c>
    </row>
    <row r="44" spans="2:89" ht="15.75">
      <c r="B44" s="32" t="s">
        <v>166</v>
      </c>
      <c r="C44" t="s">
        <v>35</v>
      </c>
      <c r="D44">
        <v>19</v>
      </c>
      <c r="E44">
        <v>296</v>
      </c>
      <c r="F44">
        <v>3</v>
      </c>
      <c r="G44">
        <v>17</v>
      </c>
      <c r="H44">
        <v>15</v>
      </c>
      <c r="I44">
        <v>406</v>
      </c>
      <c r="J44">
        <v>49</v>
      </c>
      <c r="K44">
        <v>255</v>
      </c>
      <c r="L44">
        <v>2</v>
      </c>
      <c r="M44">
        <v>15</v>
      </c>
      <c r="N44">
        <v>1615</v>
      </c>
      <c r="O44">
        <v>18350</v>
      </c>
      <c r="P44">
        <v>27</v>
      </c>
      <c r="Q44">
        <v>1813</v>
      </c>
      <c r="R44">
        <v>108</v>
      </c>
      <c r="S44">
        <v>1101</v>
      </c>
      <c r="T44">
        <v>218</v>
      </c>
      <c r="U44">
        <v>3018</v>
      </c>
      <c r="V44">
        <v>6</v>
      </c>
      <c r="W44">
        <v>73</v>
      </c>
      <c r="X44">
        <v>1389</v>
      </c>
      <c r="Y44">
        <v>17250</v>
      </c>
      <c r="Z44">
        <v>246</v>
      </c>
      <c r="AA44">
        <v>15565</v>
      </c>
      <c r="AB44">
        <v>1</v>
      </c>
      <c r="AC44">
        <v>3</v>
      </c>
      <c r="AD44">
        <v>3698</v>
      </c>
      <c r="AE44">
        <v>58162</v>
      </c>
      <c r="AF44">
        <v>477311</v>
      </c>
      <c r="AG44" t="s">
        <v>166</v>
      </c>
      <c r="AH44" t="s">
        <v>35</v>
      </c>
      <c r="AI44">
        <v>15.578947368421053</v>
      </c>
      <c r="AJ44">
        <v>0.3980633172082772</v>
      </c>
      <c r="AK44">
        <v>6.2014074680868445</v>
      </c>
      <c r="AM44">
        <v>5.666666666666667</v>
      </c>
      <c r="AN44">
        <v>0.0628521027170964</v>
      </c>
      <c r="AO44">
        <v>0.3561619153968796</v>
      </c>
      <c r="AQ44">
        <v>27.066666666666666</v>
      </c>
      <c r="AR44">
        <v>0.314260513585482</v>
      </c>
      <c r="AS44">
        <v>8.505984567713712</v>
      </c>
      <c r="AU44">
        <v>5.204081632653061</v>
      </c>
      <c r="AV44">
        <v>1.026584344379241</v>
      </c>
      <c r="AW44">
        <v>5.342428730953195</v>
      </c>
      <c r="AY44">
        <v>7.5</v>
      </c>
      <c r="AZ44">
        <v>0.0419014018113976</v>
      </c>
      <c r="BA44">
        <v>0.314260513585482</v>
      </c>
      <c r="BC44">
        <v>11.362229102167182</v>
      </c>
      <c r="BD44">
        <v>33.83538196270356</v>
      </c>
      <c r="BE44">
        <v>384.44536161957296</v>
      </c>
      <c r="BG44">
        <v>67.14814814814815</v>
      </c>
      <c r="BH44">
        <v>0.5656689244538676</v>
      </c>
      <c r="BI44">
        <v>37.983620742031924</v>
      </c>
      <c r="BK44">
        <v>10.194444444444445</v>
      </c>
      <c r="BL44">
        <v>2.2626756978154705</v>
      </c>
      <c r="BM44">
        <v>23.06672169717438</v>
      </c>
      <c r="BO44">
        <v>13.844036697247706</v>
      </c>
      <c r="BP44">
        <v>4.567252797442339</v>
      </c>
      <c r="BQ44">
        <v>63.229215333398976</v>
      </c>
      <c r="BS44">
        <v>12.166666666666666</v>
      </c>
      <c r="BT44">
        <v>0.1257042054341928</v>
      </c>
      <c r="BU44">
        <v>1.5294011661160125</v>
      </c>
      <c r="BW44">
        <v>12.419006479481641</v>
      </c>
      <c r="BX44">
        <v>29.100523558015635</v>
      </c>
      <c r="BY44">
        <v>361.39959062330433</v>
      </c>
      <c r="CA44">
        <v>63.27235772357724</v>
      </c>
      <c r="CB44">
        <v>5.153872422801904</v>
      </c>
      <c r="CC44">
        <v>326.09765959720187</v>
      </c>
      <c r="CE44">
        <v>3</v>
      </c>
      <c r="CF44">
        <v>0.0209507009056988</v>
      </c>
      <c r="CG44">
        <v>0.0628521027170964</v>
      </c>
      <c r="CI44">
        <v>15.72796106003245</v>
      </c>
      <c r="CJ44">
        <v>77.47569194927416</v>
      </c>
      <c r="CK44">
        <v>1218.5346660772536</v>
      </c>
    </row>
    <row r="45" spans="2:89" ht="15.75">
      <c r="B45" s="32" t="s">
        <v>167</v>
      </c>
      <c r="C45" t="s">
        <v>36</v>
      </c>
      <c r="D45">
        <v>25</v>
      </c>
      <c r="E45">
        <v>566</v>
      </c>
      <c r="F45">
        <v>2</v>
      </c>
      <c r="G45">
        <v>2</v>
      </c>
      <c r="H45">
        <v>20</v>
      </c>
      <c r="I45">
        <v>511</v>
      </c>
      <c r="J45">
        <v>49</v>
      </c>
      <c r="K45">
        <v>466</v>
      </c>
      <c r="L45">
        <v>1</v>
      </c>
      <c r="M45">
        <v>14</v>
      </c>
      <c r="N45">
        <v>1320</v>
      </c>
      <c r="O45">
        <v>18894</v>
      </c>
      <c r="P45">
        <v>35</v>
      </c>
      <c r="Q45">
        <v>1382</v>
      </c>
      <c r="R45">
        <v>102</v>
      </c>
      <c r="S45">
        <v>1730</v>
      </c>
      <c r="T45">
        <v>230</v>
      </c>
      <c r="U45">
        <v>4150</v>
      </c>
      <c r="V45">
        <v>36</v>
      </c>
      <c r="W45">
        <v>468</v>
      </c>
      <c r="X45">
        <v>1159</v>
      </c>
      <c r="Y45">
        <v>14879</v>
      </c>
      <c r="Z45">
        <v>619</v>
      </c>
      <c r="AA45">
        <v>24000</v>
      </c>
      <c r="AD45">
        <v>3598</v>
      </c>
      <c r="AE45">
        <v>67062</v>
      </c>
      <c r="AF45">
        <v>478171</v>
      </c>
      <c r="AG45" t="s">
        <v>167</v>
      </c>
      <c r="AH45" t="s">
        <v>36</v>
      </c>
      <c r="AI45">
        <v>22.64</v>
      </c>
      <c r="AJ45">
        <v>0.5228255163947626</v>
      </c>
      <c r="AK45">
        <v>11.836769691177425</v>
      </c>
      <c r="AM45">
        <v>1</v>
      </c>
      <c r="AN45">
        <v>0.041826041311581005</v>
      </c>
      <c r="AO45">
        <v>0.041826041311581005</v>
      </c>
      <c r="AQ45">
        <v>25.55</v>
      </c>
      <c r="AR45">
        <v>0.41826041311581</v>
      </c>
      <c r="AS45">
        <v>10.686553555108945</v>
      </c>
      <c r="AU45">
        <v>9.510204081632653</v>
      </c>
      <c r="AV45">
        <v>1.0247380121337346</v>
      </c>
      <c r="AW45">
        <v>9.745467625598375</v>
      </c>
      <c r="AY45">
        <v>14</v>
      </c>
      <c r="AZ45">
        <v>0.020913020655790503</v>
      </c>
      <c r="BA45">
        <v>0.292782289181067</v>
      </c>
      <c r="BC45">
        <v>14.313636363636364</v>
      </c>
      <c r="BD45">
        <v>27.605187265643462</v>
      </c>
      <c r="BE45">
        <v>395.13061227050576</v>
      </c>
      <c r="BG45">
        <v>39.48571428571429</v>
      </c>
      <c r="BH45">
        <v>0.7319557229526675</v>
      </c>
      <c r="BI45">
        <v>28.901794546302472</v>
      </c>
      <c r="BK45">
        <v>16.96078431372549</v>
      </c>
      <c r="BL45">
        <v>2.133128106890631</v>
      </c>
      <c r="BM45">
        <v>36.17952573451757</v>
      </c>
      <c r="BO45">
        <v>18.043478260869566</v>
      </c>
      <c r="BP45">
        <v>4.809994750831815</v>
      </c>
      <c r="BQ45">
        <v>86.78903572153058</v>
      </c>
      <c r="BS45">
        <v>13</v>
      </c>
      <c r="BT45">
        <v>0.7528687436084581</v>
      </c>
      <c r="BU45">
        <v>9.787293666909955</v>
      </c>
      <c r="BW45">
        <v>12.83779119930975</v>
      </c>
      <c r="BX45">
        <v>24.23819094006119</v>
      </c>
      <c r="BY45">
        <v>311.1648343375069</v>
      </c>
      <c r="CA45">
        <v>38.77221324717286</v>
      </c>
      <c r="CB45">
        <v>12.94515978593432</v>
      </c>
      <c r="CC45">
        <v>501.912495738972</v>
      </c>
      <c r="CF45">
        <v>0</v>
      </c>
      <c r="CG45">
        <v>0</v>
      </c>
      <c r="CI45">
        <v>18.63868816008894</v>
      </c>
      <c r="CJ45">
        <v>75.24504831953422</v>
      </c>
      <c r="CK45">
        <v>1402.4689912186225</v>
      </c>
    </row>
    <row r="46" spans="2:89" ht="15.75">
      <c r="B46" s="32" t="s">
        <v>168</v>
      </c>
      <c r="C46" t="s">
        <v>37</v>
      </c>
      <c r="D46">
        <v>38</v>
      </c>
      <c r="E46">
        <v>587</v>
      </c>
      <c r="F46">
        <v>5</v>
      </c>
      <c r="G46">
        <v>10</v>
      </c>
      <c r="H46">
        <v>45</v>
      </c>
      <c r="I46">
        <v>1520</v>
      </c>
      <c r="J46">
        <v>69</v>
      </c>
      <c r="K46">
        <v>660</v>
      </c>
      <c r="L46">
        <v>11</v>
      </c>
      <c r="M46">
        <v>236</v>
      </c>
      <c r="N46">
        <v>2497</v>
      </c>
      <c r="O46">
        <v>18895</v>
      </c>
      <c r="P46">
        <v>179</v>
      </c>
      <c r="Q46">
        <v>2151</v>
      </c>
      <c r="R46">
        <v>183</v>
      </c>
      <c r="S46">
        <v>3399</v>
      </c>
      <c r="T46">
        <v>392</v>
      </c>
      <c r="U46">
        <v>5193</v>
      </c>
      <c r="V46">
        <v>64</v>
      </c>
      <c r="W46">
        <v>2340</v>
      </c>
      <c r="X46">
        <v>2104</v>
      </c>
      <c r="Y46">
        <v>19376</v>
      </c>
      <c r="Z46">
        <v>222</v>
      </c>
      <c r="AA46">
        <v>3260</v>
      </c>
      <c r="AB46">
        <v>22</v>
      </c>
      <c r="AC46">
        <v>220</v>
      </c>
      <c r="AD46">
        <v>5831</v>
      </c>
      <c r="AE46">
        <v>57847</v>
      </c>
      <c r="AF46">
        <v>434878</v>
      </c>
      <c r="AG46" t="s">
        <v>168</v>
      </c>
      <c r="AH46" t="s">
        <v>37</v>
      </c>
      <c r="AI46">
        <v>15.447368421052632</v>
      </c>
      <c r="AJ46">
        <v>0.8738082864619503</v>
      </c>
      <c r="AK46">
        <v>13.498038530346442</v>
      </c>
      <c r="AM46">
        <v>2</v>
      </c>
      <c r="AN46">
        <v>0.11497477453446713</v>
      </c>
      <c r="AO46">
        <v>0.22994954906893425</v>
      </c>
      <c r="AQ46">
        <v>33.77777777777778</v>
      </c>
      <c r="AR46">
        <v>1.0347729708102043</v>
      </c>
      <c r="AS46">
        <v>34.95233145847801</v>
      </c>
      <c r="AU46">
        <v>9.565217391304348</v>
      </c>
      <c r="AV46">
        <v>1.5866518885756464</v>
      </c>
      <c r="AW46">
        <v>15.176670238549663</v>
      </c>
      <c r="AY46">
        <v>21.454545454545453</v>
      </c>
      <c r="AZ46">
        <v>0.2529445039758277</v>
      </c>
      <c r="BA46">
        <v>5.4268093580268495</v>
      </c>
      <c r="BC46">
        <v>7.567080496595915</v>
      </c>
      <c r="BD46">
        <v>57.41840240251289</v>
      </c>
      <c r="BE46">
        <v>434.4896729657513</v>
      </c>
      <c r="BG46">
        <v>12.016759776536313</v>
      </c>
      <c r="BH46">
        <v>4.116096928333923</v>
      </c>
      <c r="BI46">
        <v>49.462148004727766</v>
      </c>
      <c r="BK46">
        <v>18.57377049180328</v>
      </c>
      <c r="BL46">
        <v>4.208076747961497</v>
      </c>
      <c r="BM46">
        <v>78.15985172853077</v>
      </c>
      <c r="BO46">
        <v>13.247448979591837</v>
      </c>
      <c r="BP46">
        <v>9.014022323502223</v>
      </c>
      <c r="BQ46">
        <v>119.41280083149756</v>
      </c>
      <c r="BS46">
        <v>36.5625</v>
      </c>
      <c r="BT46">
        <v>1.4716771140411793</v>
      </c>
      <c r="BU46">
        <v>53.808194482130624</v>
      </c>
      <c r="BW46">
        <v>9.209125475285171</v>
      </c>
      <c r="BX46">
        <v>48.381385124103765</v>
      </c>
      <c r="BY46">
        <v>445.550246275967</v>
      </c>
      <c r="CA46">
        <v>14.684684684684685</v>
      </c>
      <c r="CB46">
        <v>5.104879989330341</v>
      </c>
      <c r="CC46">
        <v>74.96355299647257</v>
      </c>
      <c r="CE46">
        <v>10</v>
      </c>
      <c r="CF46">
        <v>0.5058890079516554</v>
      </c>
      <c r="CG46">
        <v>5.058890079516554</v>
      </c>
      <c r="CI46">
        <v>9.920596810152633</v>
      </c>
      <c r="CJ46">
        <v>134.08358206209556</v>
      </c>
      <c r="CK46">
        <v>1330.1891564990642</v>
      </c>
    </row>
    <row r="47" spans="2:89" ht="15.75">
      <c r="B47" s="32" t="s">
        <v>169</v>
      </c>
      <c r="C47" t="s">
        <v>38</v>
      </c>
      <c r="D47">
        <v>28</v>
      </c>
      <c r="E47">
        <v>439</v>
      </c>
      <c r="H47">
        <v>44</v>
      </c>
      <c r="I47">
        <v>516</v>
      </c>
      <c r="J47">
        <v>98</v>
      </c>
      <c r="K47">
        <v>506</v>
      </c>
      <c r="L47">
        <v>19</v>
      </c>
      <c r="M47">
        <v>127</v>
      </c>
      <c r="N47">
        <v>2463</v>
      </c>
      <c r="O47">
        <v>23994</v>
      </c>
      <c r="P47">
        <v>136</v>
      </c>
      <c r="Q47">
        <v>1838</v>
      </c>
      <c r="R47">
        <v>145</v>
      </c>
      <c r="S47">
        <v>2333</v>
      </c>
      <c r="T47">
        <v>293</v>
      </c>
      <c r="U47">
        <v>2812</v>
      </c>
      <c r="V47">
        <v>133</v>
      </c>
      <c r="W47">
        <v>468</v>
      </c>
      <c r="X47">
        <v>1158</v>
      </c>
      <c r="Y47">
        <v>13899</v>
      </c>
      <c r="Z47">
        <v>514</v>
      </c>
      <c r="AA47">
        <v>6754</v>
      </c>
      <c r="AD47">
        <v>5031</v>
      </c>
      <c r="AE47">
        <v>53686</v>
      </c>
      <c r="AF47">
        <v>435966</v>
      </c>
      <c r="AG47" t="s">
        <v>169</v>
      </c>
      <c r="AH47" t="s">
        <v>38</v>
      </c>
      <c r="AI47">
        <v>15.678571428571429</v>
      </c>
      <c r="AJ47">
        <v>0.6422519187276072</v>
      </c>
      <c r="AK47">
        <v>10.069592582907841</v>
      </c>
      <c r="AN47">
        <v>0</v>
      </c>
      <c r="AO47">
        <v>0</v>
      </c>
      <c r="AQ47">
        <v>11.727272727272727</v>
      </c>
      <c r="AR47">
        <v>1.0092530151433827</v>
      </c>
      <c r="AS47">
        <v>11.835785359408762</v>
      </c>
      <c r="AU47">
        <v>5.163265306122449</v>
      </c>
      <c r="AV47">
        <v>2.247881715546625</v>
      </c>
      <c r="AW47">
        <v>11.606409674148901</v>
      </c>
      <c r="AY47">
        <v>6.684210526315789</v>
      </c>
      <c r="AZ47">
        <v>0.43581380199373343</v>
      </c>
      <c r="BA47">
        <v>2.9130712028002184</v>
      </c>
      <c r="BC47">
        <v>9.741778319123021</v>
      </c>
      <c r="BD47">
        <v>56.49523127950345</v>
      </c>
      <c r="BE47">
        <v>550.3640192125074</v>
      </c>
      <c r="BG47">
        <v>13.514705882352942</v>
      </c>
      <c r="BH47">
        <v>3.119509319534092</v>
      </c>
      <c r="BI47">
        <v>42.15925095076222</v>
      </c>
      <c r="BK47">
        <v>16.089655172413792</v>
      </c>
      <c r="BL47">
        <v>3.325947436267966</v>
      </c>
      <c r="BM47">
        <v>53.51334737112527</v>
      </c>
      <c r="BO47">
        <v>9.597269624573379</v>
      </c>
      <c r="BP47">
        <v>6.720707578113889</v>
      </c>
      <c r="BQ47">
        <v>64.50044269507255</v>
      </c>
      <c r="BS47">
        <v>3.518796992481203</v>
      </c>
      <c r="BT47">
        <v>3.050696613956134</v>
      </c>
      <c r="BU47">
        <v>10.734782070161435</v>
      </c>
      <c r="BW47">
        <v>12.00259067357513</v>
      </c>
      <c r="BX47">
        <v>26.561704353091756</v>
      </c>
      <c r="BY47">
        <v>318.809264942679</v>
      </c>
      <c r="CA47">
        <v>13.140077821011673</v>
      </c>
      <c r="CB47">
        <v>11.78991022235679</v>
      </c>
      <c r="CC47">
        <v>154.92033782450926</v>
      </c>
      <c r="CF47">
        <v>0</v>
      </c>
      <c r="CG47">
        <v>0</v>
      </c>
      <c r="CI47">
        <v>10.671039554760485</v>
      </c>
      <c r="CJ47">
        <v>115.39890725423543</v>
      </c>
      <c r="CK47">
        <v>1231.426303886083</v>
      </c>
    </row>
    <row r="48" spans="2:89" ht="15.75">
      <c r="B48" s="32" t="s">
        <v>170</v>
      </c>
      <c r="C48" t="s">
        <v>90</v>
      </c>
      <c r="D48">
        <v>40</v>
      </c>
      <c r="E48">
        <v>280</v>
      </c>
      <c r="F48">
        <v>1</v>
      </c>
      <c r="G48">
        <v>2</v>
      </c>
      <c r="H48">
        <v>19</v>
      </c>
      <c r="I48">
        <v>392</v>
      </c>
      <c r="J48">
        <v>17</v>
      </c>
      <c r="K48">
        <v>313</v>
      </c>
      <c r="L48">
        <v>3</v>
      </c>
      <c r="M48">
        <v>44</v>
      </c>
      <c r="N48">
        <v>798</v>
      </c>
      <c r="O48">
        <v>5343</v>
      </c>
      <c r="P48">
        <v>13</v>
      </c>
      <c r="Q48">
        <v>331</v>
      </c>
      <c r="R48">
        <v>38</v>
      </c>
      <c r="S48">
        <v>132</v>
      </c>
      <c r="T48">
        <v>194</v>
      </c>
      <c r="U48">
        <v>1777</v>
      </c>
      <c r="V48">
        <v>62</v>
      </c>
      <c r="W48">
        <v>82</v>
      </c>
      <c r="X48">
        <v>701</v>
      </c>
      <c r="Y48">
        <v>5716</v>
      </c>
      <c r="Z48">
        <v>147</v>
      </c>
      <c r="AA48">
        <v>1388</v>
      </c>
      <c r="AB48">
        <v>1</v>
      </c>
      <c r="AC48">
        <v>2</v>
      </c>
      <c r="AD48">
        <v>2034</v>
      </c>
      <c r="AE48">
        <v>15802</v>
      </c>
      <c r="AF48">
        <v>386306</v>
      </c>
      <c r="AG48" t="s">
        <v>170</v>
      </c>
      <c r="AH48" t="s">
        <v>196</v>
      </c>
      <c r="AI48">
        <v>7</v>
      </c>
      <c r="AJ48">
        <v>1.0354485822120287</v>
      </c>
      <c r="AK48">
        <v>7.248140075484201</v>
      </c>
      <c r="AM48">
        <v>2</v>
      </c>
      <c r="AN48">
        <v>0.02588621455530072</v>
      </c>
      <c r="AO48">
        <v>0.05177242911060144</v>
      </c>
      <c r="AQ48">
        <v>20.63157894736842</v>
      </c>
      <c r="AR48">
        <v>0.4918380765507137</v>
      </c>
      <c r="AS48">
        <v>10.147396105677881</v>
      </c>
      <c r="AU48">
        <v>18.41176470588235</v>
      </c>
      <c r="AV48">
        <v>0.44006564744011223</v>
      </c>
      <c r="AW48">
        <v>8.102385155809126</v>
      </c>
      <c r="AY48">
        <v>14.666666666666666</v>
      </c>
      <c r="AZ48">
        <v>0.07765864366590217</v>
      </c>
      <c r="BA48">
        <v>1.1389934404332318</v>
      </c>
      <c r="BC48">
        <v>6.695488721804511</v>
      </c>
      <c r="BD48">
        <v>20.657199215129975</v>
      </c>
      <c r="BE48">
        <v>138.31004436897175</v>
      </c>
      <c r="BG48">
        <v>25.46153846153846</v>
      </c>
      <c r="BH48">
        <v>0.3365207892189094</v>
      </c>
      <c r="BI48">
        <v>8.568337017804538</v>
      </c>
      <c r="BK48">
        <v>3.473684210526316</v>
      </c>
      <c r="BL48">
        <v>0.9836761531014274</v>
      </c>
      <c r="BM48">
        <v>3.416980321299695</v>
      </c>
      <c r="BO48">
        <v>9.15979381443299</v>
      </c>
      <c r="BP48">
        <v>5.02192562372834</v>
      </c>
      <c r="BQ48">
        <v>45.999803264769376</v>
      </c>
      <c r="BS48">
        <v>1.3225806451612903</v>
      </c>
      <c r="BT48">
        <v>1.6049453024286446</v>
      </c>
      <c r="BU48">
        <v>2.122669593534659</v>
      </c>
      <c r="BW48">
        <v>8.154065620542083</v>
      </c>
      <c r="BX48">
        <v>18.146236403265803</v>
      </c>
      <c r="BY48">
        <v>147.96560239809892</v>
      </c>
      <c r="CA48">
        <v>9.4421768707483</v>
      </c>
      <c r="CB48">
        <v>3.805273539629206</v>
      </c>
      <c r="CC48">
        <v>35.9300658027574</v>
      </c>
      <c r="CE48">
        <v>2</v>
      </c>
      <c r="CF48">
        <v>0.02588621455530072</v>
      </c>
      <c r="CG48">
        <v>0.05177242911060144</v>
      </c>
      <c r="CI48">
        <v>7.7689282202556535</v>
      </c>
      <c r="CJ48">
        <v>52.652560405481665</v>
      </c>
      <c r="CK48">
        <v>409.053962402862</v>
      </c>
    </row>
    <row r="49" spans="2:89" ht="15.75">
      <c r="B49" s="32" t="s">
        <v>171</v>
      </c>
      <c r="C49" t="s">
        <v>39</v>
      </c>
      <c r="D49">
        <v>30</v>
      </c>
      <c r="E49">
        <v>253</v>
      </c>
      <c r="H49">
        <v>14</v>
      </c>
      <c r="I49">
        <v>178</v>
      </c>
      <c r="J49">
        <v>41</v>
      </c>
      <c r="K49">
        <v>104</v>
      </c>
      <c r="L49">
        <v>16</v>
      </c>
      <c r="M49">
        <v>54</v>
      </c>
      <c r="N49">
        <v>1169</v>
      </c>
      <c r="O49">
        <v>4979</v>
      </c>
      <c r="P49">
        <v>96</v>
      </c>
      <c r="Q49">
        <v>1676</v>
      </c>
      <c r="R49">
        <v>236</v>
      </c>
      <c r="S49">
        <v>2703</v>
      </c>
      <c r="T49">
        <v>149</v>
      </c>
      <c r="U49">
        <v>1378</v>
      </c>
      <c r="V49">
        <v>44</v>
      </c>
      <c r="W49">
        <v>81</v>
      </c>
      <c r="X49">
        <v>1394</v>
      </c>
      <c r="Y49">
        <v>6085</v>
      </c>
      <c r="Z49">
        <v>966</v>
      </c>
      <c r="AA49">
        <v>6331</v>
      </c>
      <c r="AB49">
        <v>1</v>
      </c>
      <c r="AC49">
        <v>2</v>
      </c>
      <c r="AD49">
        <v>4156</v>
      </c>
      <c r="AE49">
        <v>23824</v>
      </c>
      <c r="AF49">
        <v>394021</v>
      </c>
      <c r="AG49" t="s">
        <v>171</v>
      </c>
      <c r="AH49" t="s">
        <v>39</v>
      </c>
      <c r="AI49">
        <v>8.433333333333334</v>
      </c>
      <c r="AJ49">
        <v>0.7613807385900752</v>
      </c>
      <c r="AK49">
        <v>6.420977562109634</v>
      </c>
      <c r="AN49">
        <v>0</v>
      </c>
      <c r="AO49">
        <v>0</v>
      </c>
      <c r="AQ49">
        <v>12.714285714285714</v>
      </c>
      <c r="AR49">
        <v>0.3553110113420351</v>
      </c>
      <c r="AS49">
        <v>4.517525715634446</v>
      </c>
      <c r="AU49">
        <v>2.5365853658536586</v>
      </c>
      <c r="AV49">
        <v>1.0405536760731027</v>
      </c>
      <c r="AW49">
        <v>2.63945322711226</v>
      </c>
      <c r="AY49">
        <v>3.375</v>
      </c>
      <c r="AZ49">
        <v>0.4060697272480401</v>
      </c>
      <c r="BA49">
        <v>1.3704853294621353</v>
      </c>
      <c r="BC49">
        <v>4.2591958939264325</v>
      </c>
      <c r="BD49">
        <v>29.668469447059927</v>
      </c>
      <c r="BE49">
        <v>126.36382324799948</v>
      </c>
      <c r="BG49">
        <v>17.458333333333332</v>
      </c>
      <c r="BH49">
        <v>2.4364183634882406</v>
      </c>
      <c r="BI49">
        <v>42.5358039292322</v>
      </c>
      <c r="BK49">
        <v>11.453389830508474</v>
      </c>
      <c r="BL49">
        <v>5.989528476908592</v>
      </c>
      <c r="BM49">
        <v>68.60040454696576</v>
      </c>
      <c r="BO49">
        <v>9.248322147651006</v>
      </c>
      <c r="BP49">
        <v>3.7815243349973735</v>
      </c>
      <c r="BQ49">
        <v>34.97275525923745</v>
      </c>
      <c r="BS49">
        <v>1.8409090909090908</v>
      </c>
      <c r="BT49">
        <v>1.1166917499321103</v>
      </c>
      <c r="BU49">
        <v>2.055727994193203</v>
      </c>
      <c r="BW49">
        <v>4.365136298421808</v>
      </c>
      <c r="BX49">
        <v>35.37882498648549</v>
      </c>
      <c r="BY49">
        <v>154.43339314402024</v>
      </c>
      <c r="CA49">
        <v>6.553830227743271</v>
      </c>
      <c r="CB49">
        <v>24.51645978260042</v>
      </c>
      <c r="CC49">
        <v>160.67671520045886</v>
      </c>
      <c r="CE49">
        <v>2</v>
      </c>
      <c r="CF49">
        <v>0.025379357953002505</v>
      </c>
      <c r="CG49">
        <v>0.05075871590600501</v>
      </c>
      <c r="CI49">
        <v>5.732435033686237</v>
      </c>
      <c r="CJ49">
        <v>105.47661165267841</v>
      </c>
      <c r="CK49">
        <v>604.6378238723318</v>
      </c>
    </row>
    <row r="50" spans="2:89" ht="15.75">
      <c r="B50" s="32" t="s">
        <v>172</v>
      </c>
      <c r="C50" t="s">
        <v>40</v>
      </c>
      <c r="D50">
        <v>19</v>
      </c>
      <c r="E50">
        <v>119</v>
      </c>
      <c r="H50">
        <v>15</v>
      </c>
      <c r="I50">
        <v>353</v>
      </c>
      <c r="J50">
        <v>65</v>
      </c>
      <c r="K50">
        <v>345</v>
      </c>
      <c r="L50">
        <v>5</v>
      </c>
      <c r="M50">
        <v>42</v>
      </c>
      <c r="N50">
        <v>1437</v>
      </c>
      <c r="O50">
        <v>20019</v>
      </c>
      <c r="P50">
        <v>13</v>
      </c>
      <c r="Q50">
        <v>206</v>
      </c>
      <c r="R50">
        <v>24</v>
      </c>
      <c r="S50">
        <v>223</v>
      </c>
      <c r="T50">
        <v>178</v>
      </c>
      <c r="U50">
        <v>1594</v>
      </c>
      <c r="V50">
        <v>42</v>
      </c>
      <c r="W50">
        <v>107</v>
      </c>
      <c r="X50">
        <v>558</v>
      </c>
      <c r="Y50">
        <v>5142</v>
      </c>
      <c r="Z50">
        <v>633</v>
      </c>
      <c r="AA50">
        <v>6286</v>
      </c>
      <c r="AB50">
        <v>1</v>
      </c>
      <c r="AC50">
        <v>2</v>
      </c>
      <c r="AD50">
        <v>2990</v>
      </c>
      <c r="AE50">
        <v>34438</v>
      </c>
      <c r="AF50">
        <v>324376</v>
      </c>
      <c r="AG50" t="s">
        <v>172</v>
      </c>
      <c r="AH50" t="s">
        <v>40</v>
      </c>
      <c r="AI50">
        <v>6.2631578947368425</v>
      </c>
      <c r="AJ50">
        <v>0.5857400054258022</v>
      </c>
      <c r="AK50">
        <v>3.6685821392458133</v>
      </c>
      <c r="AN50">
        <v>0</v>
      </c>
      <c r="AO50">
        <v>0</v>
      </c>
      <c r="AQ50">
        <v>23.533333333333335</v>
      </c>
      <c r="AR50">
        <v>0.46242632007300166</v>
      </c>
      <c r="AS50">
        <v>10.88243273238464</v>
      </c>
      <c r="AU50">
        <v>5.3076923076923075</v>
      </c>
      <c r="AV50">
        <v>2.0038473869830074</v>
      </c>
      <c r="AW50">
        <v>10.635805361679038</v>
      </c>
      <c r="AY50">
        <v>8.4</v>
      </c>
      <c r="AZ50">
        <v>0.15414210669100056</v>
      </c>
      <c r="BA50">
        <v>1.2947936962044049</v>
      </c>
      <c r="BC50">
        <v>13.931106471816284</v>
      </c>
      <c r="BD50">
        <v>44.30044146299357</v>
      </c>
      <c r="BE50">
        <v>617.1541667694281</v>
      </c>
      <c r="BG50">
        <v>15.846153846153847</v>
      </c>
      <c r="BH50">
        <v>0.40076947739660146</v>
      </c>
      <c r="BI50">
        <v>6.3506547956692225</v>
      </c>
      <c r="BK50">
        <v>9.291666666666666</v>
      </c>
      <c r="BL50">
        <v>0.7398821121168028</v>
      </c>
      <c r="BM50">
        <v>6.874737958418625</v>
      </c>
      <c r="BO50">
        <v>8.955056179775282</v>
      </c>
      <c r="BP50">
        <v>5.48745899819962</v>
      </c>
      <c r="BQ50">
        <v>49.14050361309098</v>
      </c>
      <c r="BS50">
        <v>2.5476190476190474</v>
      </c>
      <c r="BT50">
        <v>1.2947936962044049</v>
      </c>
      <c r="BU50">
        <v>3.298641083187412</v>
      </c>
      <c r="BW50">
        <v>9.21505376344086</v>
      </c>
      <c r="BX50">
        <v>17.202259106715662</v>
      </c>
      <c r="BY50">
        <v>158.519742521025</v>
      </c>
      <c r="CA50">
        <v>9.930489731437598</v>
      </c>
      <c r="CB50">
        <v>19.514390707080672</v>
      </c>
      <c r="CC50">
        <v>193.7874565319259</v>
      </c>
      <c r="CE50">
        <v>2</v>
      </c>
      <c r="CF50">
        <v>0.030828421338200115</v>
      </c>
      <c r="CG50">
        <v>0.06165684267640023</v>
      </c>
      <c r="CI50">
        <v>11.517725752508362</v>
      </c>
      <c r="CJ50">
        <v>92.17697980121835</v>
      </c>
      <c r="CK50">
        <v>1061.6691740449355</v>
      </c>
    </row>
    <row r="51" spans="2:89" ht="15.75">
      <c r="B51" s="32" t="s">
        <v>173</v>
      </c>
      <c r="C51" t="s">
        <v>41</v>
      </c>
      <c r="D51">
        <v>20</v>
      </c>
      <c r="E51">
        <v>126</v>
      </c>
      <c r="H51">
        <v>9</v>
      </c>
      <c r="I51">
        <v>93</v>
      </c>
      <c r="J51">
        <v>10</v>
      </c>
      <c r="K51">
        <v>54</v>
      </c>
      <c r="L51">
        <v>2</v>
      </c>
      <c r="M51">
        <v>11</v>
      </c>
      <c r="N51">
        <v>1277</v>
      </c>
      <c r="O51">
        <v>4326</v>
      </c>
      <c r="P51">
        <v>2</v>
      </c>
      <c r="Q51">
        <v>55</v>
      </c>
      <c r="R51">
        <v>4</v>
      </c>
      <c r="S51">
        <v>32</v>
      </c>
      <c r="T51">
        <v>168</v>
      </c>
      <c r="U51">
        <v>1283</v>
      </c>
      <c r="V51">
        <v>3</v>
      </c>
      <c r="W51">
        <v>12</v>
      </c>
      <c r="X51">
        <v>418</v>
      </c>
      <c r="Y51">
        <v>6913</v>
      </c>
      <c r="Z51">
        <v>557</v>
      </c>
      <c r="AA51">
        <v>12486</v>
      </c>
      <c r="AD51">
        <v>2470</v>
      </c>
      <c r="AE51">
        <v>25391</v>
      </c>
      <c r="AF51">
        <v>306238</v>
      </c>
      <c r="AG51" t="s">
        <v>173</v>
      </c>
      <c r="AH51" t="s">
        <v>41</v>
      </c>
      <c r="AI51">
        <v>6.3</v>
      </c>
      <c r="AJ51">
        <v>0.6530868148302954</v>
      </c>
      <c r="AK51">
        <v>4.114446933430861</v>
      </c>
      <c r="AN51">
        <v>0</v>
      </c>
      <c r="AO51">
        <v>0</v>
      </c>
      <c r="AQ51">
        <v>10.333333333333334</v>
      </c>
      <c r="AR51">
        <v>0.2938890666736329</v>
      </c>
      <c r="AS51">
        <v>3.0368536889608735</v>
      </c>
      <c r="AU51">
        <v>5.4</v>
      </c>
      <c r="AV51">
        <v>0.3265434074151477</v>
      </c>
      <c r="AW51">
        <v>1.7633344000417974</v>
      </c>
      <c r="AY51">
        <v>5.5</v>
      </c>
      <c r="AZ51">
        <v>0.06530868148302954</v>
      </c>
      <c r="BA51">
        <v>0.35919774815666244</v>
      </c>
      <c r="BC51">
        <v>3.3876272513703993</v>
      </c>
      <c r="BD51">
        <v>41.69959312691436</v>
      </c>
      <c r="BE51">
        <v>141.2626780477929</v>
      </c>
      <c r="BG51">
        <v>27.5</v>
      </c>
      <c r="BH51">
        <v>0.06530868148302954</v>
      </c>
      <c r="BI51">
        <v>1.7959887407833122</v>
      </c>
      <c r="BK51">
        <v>8</v>
      </c>
      <c r="BL51">
        <v>0.13061736296605908</v>
      </c>
      <c r="BM51">
        <v>1.0449389037284726</v>
      </c>
      <c r="BO51">
        <v>7.636904761904762</v>
      </c>
      <c r="BP51">
        <v>5.485929244574482</v>
      </c>
      <c r="BQ51">
        <v>41.895519171363446</v>
      </c>
      <c r="BS51">
        <v>4</v>
      </c>
      <c r="BT51">
        <v>0.0979630222245443</v>
      </c>
      <c r="BU51">
        <v>0.3918520888981772</v>
      </c>
      <c r="BW51">
        <v>16.538277511961724</v>
      </c>
      <c r="BX51">
        <v>13.649514429953173</v>
      </c>
      <c r="BY51">
        <v>225.73945754609161</v>
      </c>
      <c r="CA51">
        <v>22.416517055655298</v>
      </c>
      <c r="CB51">
        <v>18.188467793023726</v>
      </c>
      <c r="CC51">
        <v>407.7220984985534</v>
      </c>
      <c r="CF51">
        <v>0</v>
      </c>
      <c r="CG51">
        <v>0</v>
      </c>
      <c r="CI51">
        <v>10.279757085020243</v>
      </c>
      <c r="CJ51">
        <v>80.65622163154148</v>
      </c>
      <c r="CK51">
        <v>829.1263657678015</v>
      </c>
    </row>
    <row r="52" spans="2:89" ht="15.75">
      <c r="B52" s="32" t="s">
        <v>174</v>
      </c>
      <c r="C52" t="s">
        <v>42</v>
      </c>
      <c r="D52">
        <v>28</v>
      </c>
      <c r="E52">
        <v>181</v>
      </c>
      <c r="H52">
        <v>3</v>
      </c>
      <c r="I52">
        <v>29</v>
      </c>
      <c r="J52">
        <v>24</v>
      </c>
      <c r="K52">
        <v>90</v>
      </c>
      <c r="L52">
        <v>5</v>
      </c>
      <c r="M52">
        <v>16</v>
      </c>
      <c r="N52">
        <v>1295</v>
      </c>
      <c r="O52">
        <v>6290</v>
      </c>
      <c r="P52">
        <v>9</v>
      </c>
      <c r="Q52">
        <v>67</v>
      </c>
      <c r="R52">
        <v>22</v>
      </c>
      <c r="S52">
        <v>189</v>
      </c>
      <c r="T52">
        <v>174</v>
      </c>
      <c r="U52">
        <v>1686</v>
      </c>
      <c r="V52">
        <v>16</v>
      </c>
      <c r="W52">
        <v>48</v>
      </c>
      <c r="X52">
        <v>708</v>
      </c>
      <c r="Y52">
        <v>4911</v>
      </c>
      <c r="Z52">
        <v>553</v>
      </c>
      <c r="AA52">
        <v>5663</v>
      </c>
      <c r="AB52">
        <v>6</v>
      </c>
      <c r="AC52">
        <v>9</v>
      </c>
      <c r="AD52">
        <v>2843</v>
      </c>
      <c r="AE52">
        <v>19179</v>
      </c>
      <c r="AF52">
        <v>343876</v>
      </c>
      <c r="AG52" t="s">
        <v>174</v>
      </c>
      <c r="AH52" t="s">
        <v>42</v>
      </c>
      <c r="AI52">
        <v>6.464285714285714</v>
      </c>
      <c r="AJ52">
        <v>0.8142469960101898</v>
      </c>
      <c r="AK52">
        <v>5.263525224208726</v>
      </c>
      <c r="AN52">
        <v>0</v>
      </c>
      <c r="AO52">
        <v>0</v>
      </c>
      <c r="AQ52">
        <v>9.666666666666666</v>
      </c>
      <c r="AR52">
        <v>0.08724074957252033</v>
      </c>
      <c r="AS52">
        <v>0.8433272458676965</v>
      </c>
      <c r="AU52">
        <v>3.75</v>
      </c>
      <c r="AV52">
        <v>0.6979259965801626</v>
      </c>
      <c r="AW52">
        <v>2.6172224871756096</v>
      </c>
      <c r="AY52">
        <v>3.2</v>
      </c>
      <c r="AZ52">
        <v>0.14540124928753387</v>
      </c>
      <c r="BA52">
        <v>0.4652839977201084</v>
      </c>
      <c r="BC52">
        <v>4.857142857142857</v>
      </c>
      <c r="BD52">
        <v>37.65892356547128</v>
      </c>
      <c r="BE52">
        <v>182.9147716037176</v>
      </c>
      <c r="BG52">
        <v>7.444444444444445</v>
      </c>
      <c r="BH52">
        <v>0.261722248717561</v>
      </c>
      <c r="BI52">
        <v>1.948376740452954</v>
      </c>
      <c r="BK52">
        <v>8.590909090909092</v>
      </c>
      <c r="BL52">
        <v>0.639765496865149</v>
      </c>
      <c r="BM52">
        <v>5.496167223068781</v>
      </c>
      <c r="BO52">
        <v>9.689655172413794</v>
      </c>
      <c r="BP52">
        <v>5.059963475206178</v>
      </c>
      <c r="BQ52">
        <v>49.02930125975642</v>
      </c>
      <c r="BS52">
        <v>3</v>
      </c>
      <c r="BT52">
        <v>0.4652839977201084</v>
      </c>
      <c r="BU52">
        <v>1.3958519931603253</v>
      </c>
      <c r="BW52">
        <v>6.936440677966102</v>
      </c>
      <c r="BX52">
        <v>20.588816899114796</v>
      </c>
      <c r="BY52">
        <v>142.8131070502158</v>
      </c>
      <c r="CA52">
        <v>10.240506329113924</v>
      </c>
      <c r="CB52">
        <v>16.081378171201248</v>
      </c>
      <c r="CC52">
        <v>164.68145494306086</v>
      </c>
      <c r="CE52">
        <v>1.5</v>
      </c>
      <c r="CF52">
        <v>0.17448149914504066</v>
      </c>
      <c r="CG52">
        <v>0.261722248717561</v>
      </c>
      <c r="CI52">
        <v>6.746042912416462</v>
      </c>
      <c r="CJ52">
        <v>82.67515034489176</v>
      </c>
      <c r="CK52">
        <v>557.7301120171225</v>
      </c>
    </row>
    <row r="53" spans="2:89" ht="15.75">
      <c r="B53" s="32" t="s">
        <v>175</v>
      </c>
      <c r="C53" t="s">
        <v>43</v>
      </c>
      <c r="D53">
        <v>5</v>
      </c>
      <c r="E53">
        <v>58</v>
      </c>
      <c r="H53">
        <v>14</v>
      </c>
      <c r="I53">
        <v>220</v>
      </c>
      <c r="J53">
        <v>14</v>
      </c>
      <c r="K53">
        <v>97</v>
      </c>
      <c r="L53">
        <v>2</v>
      </c>
      <c r="M53">
        <v>11</v>
      </c>
      <c r="N53">
        <v>787</v>
      </c>
      <c r="O53">
        <v>7877</v>
      </c>
      <c r="P53">
        <v>16</v>
      </c>
      <c r="Q53">
        <v>212</v>
      </c>
      <c r="R53">
        <v>109</v>
      </c>
      <c r="S53">
        <v>1739</v>
      </c>
      <c r="T53">
        <v>82</v>
      </c>
      <c r="U53">
        <v>571</v>
      </c>
      <c r="V53">
        <v>9</v>
      </c>
      <c r="W53">
        <v>68</v>
      </c>
      <c r="X53">
        <v>515</v>
      </c>
      <c r="Y53">
        <v>3546</v>
      </c>
      <c r="Z53">
        <v>722</v>
      </c>
      <c r="AA53">
        <v>14802</v>
      </c>
      <c r="AD53">
        <v>2275</v>
      </c>
      <c r="AE53">
        <v>29201</v>
      </c>
      <c r="AF53">
        <v>368896</v>
      </c>
      <c r="AG53" t="s">
        <v>175</v>
      </c>
      <c r="AH53" t="s">
        <v>43</v>
      </c>
      <c r="AI53">
        <v>11.6</v>
      </c>
      <c r="AJ53">
        <v>0.13553955586398334</v>
      </c>
      <c r="AK53">
        <v>1.5722588480222068</v>
      </c>
      <c r="AN53">
        <v>0</v>
      </c>
      <c r="AO53">
        <v>0</v>
      </c>
      <c r="AQ53">
        <v>15.714285714285714</v>
      </c>
      <c r="AR53">
        <v>0.37951075641915333</v>
      </c>
      <c r="AS53">
        <v>5.963740458015267</v>
      </c>
      <c r="AU53">
        <v>6.928571428571429</v>
      </c>
      <c r="AV53">
        <v>0.37951075641915333</v>
      </c>
      <c r="AW53">
        <v>2.6294673837612765</v>
      </c>
      <c r="AY53">
        <v>5.5</v>
      </c>
      <c r="AZ53">
        <v>0.054215822345593336</v>
      </c>
      <c r="BA53">
        <v>0.2981870229007633</v>
      </c>
      <c r="BC53">
        <v>10.008894536213468</v>
      </c>
      <c r="BD53">
        <v>21.33392609299098</v>
      </c>
      <c r="BE53">
        <v>213.52901630811934</v>
      </c>
      <c r="BG53">
        <v>13.25</v>
      </c>
      <c r="BH53">
        <v>0.4337265787647467</v>
      </c>
      <c r="BI53">
        <v>5.746877168632894</v>
      </c>
      <c r="BK53">
        <v>15.954128440366972</v>
      </c>
      <c r="BL53">
        <v>2.9547623178348372</v>
      </c>
      <c r="BM53">
        <v>47.14065752949341</v>
      </c>
      <c r="BO53">
        <v>6.963414634146342</v>
      </c>
      <c r="BP53">
        <v>2.222848716169327</v>
      </c>
      <c r="BQ53">
        <v>15.478617279666897</v>
      </c>
      <c r="BS53">
        <v>7.555555555555555</v>
      </c>
      <c r="BT53">
        <v>0.24397120055517002</v>
      </c>
      <c r="BU53">
        <v>1.8433379597501736</v>
      </c>
      <c r="BW53">
        <v>6.885436893203884</v>
      </c>
      <c r="BX53">
        <v>13.960574253990286</v>
      </c>
      <c r="BY53">
        <v>96.12465301873698</v>
      </c>
      <c r="CA53">
        <v>20.501385041551245</v>
      </c>
      <c r="CB53">
        <v>19.571911866759194</v>
      </c>
      <c r="CC53">
        <v>401.25130117973634</v>
      </c>
      <c r="CF53">
        <v>0</v>
      </c>
      <c r="CG53">
        <v>0</v>
      </c>
      <c r="CI53">
        <v>12.835604395604395</v>
      </c>
      <c r="CJ53">
        <v>61.670497918112424</v>
      </c>
      <c r="CK53">
        <v>791.5781141568356</v>
      </c>
    </row>
    <row r="54" spans="2:89" ht="15.75">
      <c r="B54" s="32" t="s">
        <v>176</v>
      </c>
      <c r="C54" t="s">
        <v>44</v>
      </c>
      <c r="D54">
        <v>19</v>
      </c>
      <c r="E54">
        <v>203</v>
      </c>
      <c r="H54">
        <v>36</v>
      </c>
      <c r="I54">
        <v>993</v>
      </c>
      <c r="J54">
        <v>107</v>
      </c>
      <c r="K54">
        <v>755</v>
      </c>
      <c r="L54">
        <v>6</v>
      </c>
      <c r="M54">
        <v>45</v>
      </c>
      <c r="N54">
        <v>866</v>
      </c>
      <c r="O54">
        <v>8529</v>
      </c>
      <c r="P54">
        <v>11</v>
      </c>
      <c r="Q54">
        <v>156</v>
      </c>
      <c r="R54">
        <v>89</v>
      </c>
      <c r="S54">
        <v>1568</v>
      </c>
      <c r="T54">
        <v>312</v>
      </c>
      <c r="U54">
        <v>2929</v>
      </c>
      <c r="V54">
        <v>68</v>
      </c>
      <c r="W54">
        <v>148</v>
      </c>
      <c r="X54">
        <v>893</v>
      </c>
      <c r="Y54">
        <v>13636</v>
      </c>
      <c r="Z54">
        <v>1472</v>
      </c>
      <c r="AA54">
        <v>41861</v>
      </c>
      <c r="AB54">
        <v>4</v>
      </c>
      <c r="AC54">
        <v>9</v>
      </c>
      <c r="AD54">
        <v>3883</v>
      </c>
      <c r="AE54">
        <v>70832</v>
      </c>
      <c r="AF54">
        <v>320168</v>
      </c>
      <c r="AG54" t="s">
        <v>176</v>
      </c>
      <c r="AH54" t="s">
        <v>44</v>
      </c>
      <c r="AI54">
        <v>10.68421052631579</v>
      </c>
      <c r="AJ54">
        <v>0.5934384448164713</v>
      </c>
      <c r="AK54">
        <v>6.3404212788286145</v>
      </c>
      <c r="AN54">
        <v>0</v>
      </c>
      <c r="AO54">
        <v>0</v>
      </c>
      <c r="AQ54">
        <v>27.583333333333332</v>
      </c>
      <c r="AR54">
        <v>1.1244096849154195</v>
      </c>
      <c r="AS54">
        <v>31.01496714225032</v>
      </c>
      <c r="AU54">
        <v>7.05607476635514</v>
      </c>
      <c r="AV54">
        <v>3.341995452387496</v>
      </c>
      <c r="AW54">
        <v>23.581369780865042</v>
      </c>
      <c r="AY54">
        <v>7.5</v>
      </c>
      <c r="AZ54">
        <v>0.18740161415256992</v>
      </c>
      <c r="BA54">
        <v>1.4055121061442741</v>
      </c>
      <c r="BC54">
        <v>9.848729792147806</v>
      </c>
      <c r="BD54">
        <v>27.04829964268759</v>
      </c>
      <c r="BE54">
        <v>266.3913945178781</v>
      </c>
      <c r="BG54">
        <v>14.181818181818182</v>
      </c>
      <c r="BH54">
        <v>0.3435696259463782</v>
      </c>
      <c r="BI54">
        <v>4.872441967966817</v>
      </c>
      <c r="BK54">
        <v>17.617977528089888</v>
      </c>
      <c r="BL54">
        <v>2.779790609929787</v>
      </c>
      <c r="BM54">
        <v>48.974288498538264</v>
      </c>
      <c r="BO54">
        <v>9.387820512820513</v>
      </c>
      <c r="BP54">
        <v>9.744883935933634</v>
      </c>
      <c r="BQ54">
        <v>91.48322130881287</v>
      </c>
      <c r="BS54">
        <v>2.176470588235294</v>
      </c>
      <c r="BT54">
        <v>2.123884960395792</v>
      </c>
      <c r="BU54">
        <v>4.622573149096724</v>
      </c>
      <c r="BW54">
        <v>15.269876819708847</v>
      </c>
      <c r="BX54">
        <v>27.891606906374154</v>
      </c>
      <c r="BY54">
        <v>425.90140176407385</v>
      </c>
      <c r="CA54">
        <v>28.438179347826086</v>
      </c>
      <c r="CB54">
        <v>45.97586267209715</v>
      </c>
      <c r="CC54">
        <v>1307.4698283401215</v>
      </c>
      <c r="CE54">
        <v>2.25</v>
      </c>
      <c r="CF54">
        <v>0.12493440943504659</v>
      </c>
      <c r="CG54">
        <v>0.28110242122885487</v>
      </c>
      <c r="CI54">
        <v>18.241565799639453</v>
      </c>
      <c r="CJ54">
        <v>121.28007795907149</v>
      </c>
      <c r="CK54">
        <v>2212.338522275805</v>
      </c>
    </row>
    <row r="55" spans="2:89" ht="15.75">
      <c r="B55" s="32" t="s">
        <v>177</v>
      </c>
      <c r="C55" t="s">
        <v>45</v>
      </c>
      <c r="D55">
        <v>27</v>
      </c>
      <c r="E55">
        <v>105</v>
      </c>
      <c r="H55">
        <v>9</v>
      </c>
      <c r="I55">
        <v>233</v>
      </c>
      <c r="J55">
        <v>15</v>
      </c>
      <c r="K55">
        <v>132</v>
      </c>
      <c r="N55">
        <v>294</v>
      </c>
      <c r="O55">
        <v>1894</v>
      </c>
      <c r="P55">
        <v>2</v>
      </c>
      <c r="Q55">
        <v>23</v>
      </c>
      <c r="R55">
        <v>9</v>
      </c>
      <c r="S55">
        <v>30</v>
      </c>
      <c r="T55">
        <v>67</v>
      </c>
      <c r="U55">
        <v>517</v>
      </c>
      <c r="V55">
        <v>7</v>
      </c>
      <c r="W55">
        <v>6419</v>
      </c>
      <c r="X55">
        <v>374</v>
      </c>
      <c r="Y55">
        <v>5124</v>
      </c>
      <c r="Z55">
        <v>302</v>
      </c>
      <c r="AA55">
        <v>6392</v>
      </c>
      <c r="AD55">
        <v>1106</v>
      </c>
      <c r="AE55">
        <v>20869</v>
      </c>
      <c r="AF55">
        <v>234180</v>
      </c>
      <c r="AG55" t="s">
        <v>177</v>
      </c>
      <c r="AH55" t="s">
        <v>45</v>
      </c>
      <c r="AI55">
        <v>3.888888888888889</v>
      </c>
      <c r="AJ55">
        <v>1.1529592621060722</v>
      </c>
      <c r="AK55">
        <v>4.483730463745837</v>
      </c>
      <c r="AN55">
        <v>0</v>
      </c>
      <c r="AO55">
        <v>0</v>
      </c>
      <c r="AQ55">
        <v>25.88888888888889</v>
      </c>
      <c r="AR55">
        <v>0.38431975403535745</v>
      </c>
      <c r="AS55">
        <v>9.949611410026474</v>
      </c>
      <c r="AU55">
        <v>8.8</v>
      </c>
      <c r="AV55">
        <v>0.6405329233922623</v>
      </c>
      <c r="AW55">
        <v>5.636689725851909</v>
      </c>
      <c r="AZ55">
        <v>0</v>
      </c>
      <c r="BA55">
        <v>0</v>
      </c>
      <c r="BC55">
        <v>6.442176870748299</v>
      </c>
      <c r="BD55">
        <v>12.554445298488341</v>
      </c>
      <c r="BE55">
        <v>80.87795712699632</v>
      </c>
      <c r="BG55">
        <v>11.5</v>
      </c>
      <c r="BH55">
        <v>0.08540438978563498</v>
      </c>
      <c r="BI55">
        <v>0.9821504825348023</v>
      </c>
      <c r="BK55">
        <v>3.3333333333333335</v>
      </c>
      <c r="BL55">
        <v>0.38431975403535745</v>
      </c>
      <c r="BM55">
        <v>1.2810658467845246</v>
      </c>
      <c r="BO55">
        <v>7.7164179104477615</v>
      </c>
      <c r="BP55">
        <v>2.861047057818772</v>
      </c>
      <c r="BQ55">
        <v>22.077034759586642</v>
      </c>
      <c r="BS55">
        <v>917</v>
      </c>
      <c r="BT55">
        <v>0.2989153642497224</v>
      </c>
      <c r="BU55">
        <v>274.10538901699545</v>
      </c>
      <c r="BW55">
        <v>13.70053475935829</v>
      </c>
      <c r="BX55">
        <v>15.970620889913741</v>
      </c>
      <c r="BY55">
        <v>218.80604663079683</v>
      </c>
      <c r="CA55">
        <v>21.165562913907284</v>
      </c>
      <c r="CB55">
        <v>12.896062857630882</v>
      </c>
      <c r="CC55">
        <v>272.9524297548894</v>
      </c>
      <c r="CF55">
        <v>0</v>
      </c>
      <c r="CG55">
        <v>0</v>
      </c>
      <c r="CI55">
        <v>18.86889692585895</v>
      </c>
      <c r="CJ55">
        <v>47.22862755145615</v>
      </c>
      <c r="CK55">
        <v>891.1521052182082</v>
      </c>
    </row>
    <row r="56" spans="2:89" ht="15.75">
      <c r="B56" s="32" t="s">
        <v>178</v>
      </c>
      <c r="C56" t="s">
        <v>92</v>
      </c>
      <c r="D56">
        <v>20</v>
      </c>
      <c r="E56">
        <v>65</v>
      </c>
      <c r="H56">
        <v>23</v>
      </c>
      <c r="I56">
        <v>528</v>
      </c>
      <c r="J56">
        <v>39</v>
      </c>
      <c r="K56">
        <v>185</v>
      </c>
      <c r="L56">
        <v>3</v>
      </c>
      <c r="M56">
        <v>67</v>
      </c>
      <c r="N56">
        <v>500</v>
      </c>
      <c r="O56">
        <v>2571</v>
      </c>
      <c r="P56">
        <v>3</v>
      </c>
      <c r="Q56">
        <v>43</v>
      </c>
      <c r="R56">
        <v>64</v>
      </c>
      <c r="S56">
        <v>719</v>
      </c>
      <c r="T56">
        <v>354</v>
      </c>
      <c r="U56">
        <v>1190</v>
      </c>
      <c r="X56">
        <v>624</v>
      </c>
      <c r="Y56">
        <v>4635</v>
      </c>
      <c r="Z56">
        <v>186</v>
      </c>
      <c r="AA56">
        <v>8217</v>
      </c>
      <c r="AB56">
        <v>4</v>
      </c>
      <c r="AC56">
        <v>8</v>
      </c>
      <c r="AD56">
        <v>1820</v>
      </c>
      <c r="AE56">
        <v>18228</v>
      </c>
      <c r="AF56">
        <v>389692</v>
      </c>
      <c r="AG56" t="s">
        <v>178</v>
      </c>
      <c r="AH56" t="s">
        <v>195</v>
      </c>
      <c r="AI56">
        <v>3.25</v>
      </c>
      <c r="AJ56">
        <v>0.5132258296295537</v>
      </c>
      <c r="AK56">
        <v>1.667983946296049</v>
      </c>
      <c r="AN56">
        <v>0</v>
      </c>
      <c r="AO56">
        <v>0</v>
      </c>
      <c r="AQ56">
        <v>22.956521739130434</v>
      </c>
      <c r="AR56">
        <v>0.5902097040739867</v>
      </c>
      <c r="AS56">
        <v>13.549161902220217</v>
      </c>
      <c r="AU56">
        <v>4.743589743589744</v>
      </c>
      <c r="AV56">
        <v>1.0007903677776295</v>
      </c>
      <c r="AW56">
        <v>4.747338924073371</v>
      </c>
      <c r="AY56">
        <v>22.333333333333332</v>
      </c>
      <c r="AZ56">
        <v>0.07698387444443304</v>
      </c>
      <c r="BA56">
        <v>1.7193065292590046</v>
      </c>
      <c r="BC56">
        <v>5.142</v>
      </c>
      <c r="BD56">
        <v>12.83064574073884</v>
      </c>
      <c r="BE56">
        <v>65.97518039887912</v>
      </c>
      <c r="BG56">
        <v>14.333333333333334</v>
      </c>
      <c r="BH56">
        <v>0.07698387444443304</v>
      </c>
      <c r="BI56">
        <v>1.1034355337035402</v>
      </c>
      <c r="BK56">
        <v>11.234375</v>
      </c>
      <c r="BL56">
        <v>1.6423226548145715</v>
      </c>
      <c r="BM56">
        <v>18.45046857518245</v>
      </c>
      <c r="BO56">
        <v>3.361581920903955</v>
      </c>
      <c r="BP56">
        <v>9.084097184443099</v>
      </c>
      <c r="BQ56">
        <v>30.53693686295844</v>
      </c>
      <c r="BT56">
        <v>0</v>
      </c>
      <c r="BU56">
        <v>0</v>
      </c>
      <c r="BW56">
        <v>7.427884615384615</v>
      </c>
      <c r="BX56">
        <v>16.012645884442072</v>
      </c>
      <c r="BY56">
        <v>118.94008601664905</v>
      </c>
      <c r="CA56">
        <v>44.17741935483871</v>
      </c>
      <c r="CB56">
        <v>4.773000215554848</v>
      </c>
      <c r="CC56">
        <v>210.8588321033021</v>
      </c>
      <c r="CE56">
        <v>2</v>
      </c>
      <c r="CF56">
        <v>0.10264516592591072</v>
      </c>
      <c r="CG56">
        <v>0.20529033185182144</v>
      </c>
      <c r="CI56">
        <v>10.015384615384615</v>
      </c>
      <c r="CJ56">
        <v>46.703550496289374</v>
      </c>
      <c r="CK56">
        <v>467.75402112437513</v>
      </c>
    </row>
    <row r="57" spans="2:89" ht="15.75">
      <c r="B57" s="32" t="s">
        <v>179</v>
      </c>
      <c r="C57" t="s">
        <v>46</v>
      </c>
      <c r="D57">
        <v>24</v>
      </c>
      <c r="E57">
        <v>91</v>
      </c>
      <c r="H57">
        <v>29</v>
      </c>
      <c r="I57">
        <v>560</v>
      </c>
      <c r="J57">
        <v>49</v>
      </c>
      <c r="K57">
        <v>241</v>
      </c>
      <c r="L57">
        <v>2</v>
      </c>
      <c r="M57">
        <v>39</v>
      </c>
      <c r="N57">
        <v>1249</v>
      </c>
      <c r="O57">
        <v>6283</v>
      </c>
      <c r="P57">
        <v>83</v>
      </c>
      <c r="Q57">
        <v>1911</v>
      </c>
      <c r="R57">
        <v>99</v>
      </c>
      <c r="S57">
        <v>1314</v>
      </c>
      <c r="T57">
        <v>206</v>
      </c>
      <c r="U57">
        <v>1445</v>
      </c>
      <c r="V57">
        <v>12</v>
      </c>
      <c r="W57">
        <v>47</v>
      </c>
      <c r="X57">
        <v>1138</v>
      </c>
      <c r="Y57">
        <v>10568</v>
      </c>
      <c r="Z57">
        <v>3426</v>
      </c>
      <c r="AA57">
        <v>13010</v>
      </c>
      <c r="AB57">
        <v>13</v>
      </c>
      <c r="AC57">
        <v>16</v>
      </c>
      <c r="AD57">
        <v>6330</v>
      </c>
      <c r="AE57">
        <v>35525</v>
      </c>
      <c r="AF57">
        <v>376800</v>
      </c>
      <c r="AG57" t="s">
        <v>179</v>
      </c>
      <c r="AH57" t="s">
        <v>46</v>
      </c>
      <c r="AI57">
        <v>3.7916666666666665</v>
      </c>
      <c r="AJ57">
        <v>0.6369426751592356</v>
      </c>
      <c r="AK57">
        <v>2.4150743099787686</v>
      </c>
      <c r="AN57">
        <v>0</v>
      </c>
      <c r="AO57">
        <v>0</v>
      </c>
      <c r="AQ57">
        <v>19.310344827586206</v>
      </c>
      <c r="AR57">
        <v>0.7696390658174098</v>
      </c>
      <c r="AS57">
        <v>14.8619957537155</v>
      </c>
      <c r="AU57">
        <v>4.918367346938775</v>
      </c>
      <c r="AV57">
        <v>1.300424628450106</v>
      </c>
      <c r="AW57">
        <v>6.395966029723992</v>
      </c>
      <c r="AY57">
        <v>19.5</v>
      </c>
      <c r="AZ57">
        <v>0.05307855626326964</v>
      </c>
      <c r="BA57">
        <v>1.0350318471337578</v>
      </c>
      <c r="BC57">
        <v>5.030424339471577</v>
      </c>
      <c r="BD57">
        <v>33.14755838641189</v>
      </c>
      <c r="BE57">
        <v>166.74628450106158</v>
      </c>
      <c r="BG57">
        <v>23.02409638554217</v>
      </c>
      <c r="BH57">
        <v>2.20276008492569</v>
      </c>
      <c r="BI57">
        <v>50.71656050955414</v>
      </c>
      <c r="BK57">
        <v>13.272727272727273</v>
      </c>
      <c r="BL57">
        <v>2.627388535031847</v>
      </c>
      <c r="BM57">
        <v>34.87261146496815</v>
      </c>
      <c r="BO57">
        <v>7.014563106796117</v>
      </c>
      <c r="BP57">
        <v>5.467091295116773</v>
      </c>
      <c r="BQ57">
        <v>38.34925690021232</v>
      </c>
      <c r="BS57">
        <v>3.9166666666666665</v>
      </c>
      <c r="BT57">
        <v>0.3184713375796178</v>
      </c>
      <c r="BU57">
        <v>1.2473460721868366</v>
      </c>
      <c r="BW57">
        <v>9.28646748681898</v>
      </c>
      <c r="BX57">
        <v>30.201698513800427</v>
      </c>
      <c r="BY57">
        <v>280.4670912951168</v>
      </c>
      <c r="CA57">
        <v>3.7974314068885</v>
      </c>
      <c r="CB57">
        <v>90.92356687898088</v>
      </c>
      <c r="CC57">
        <v>345.276008492569</v>
      </c>
      <c r="CE57">
        <v>1.2307692307692308</v>
      </c>
      <c r="CF57">
        <v>0.3450106157112527</v>
      </c>
      <c r="CG57">
        <v>0.42462845010615713</v>
      </c>
      <c r="CI57">
        <v>5.6121642969984205</v>
      </c>
      <c r="CJ57">
        <v>167.9936305732484</v>
      </c>
      <c r="CK57">
        <v>942.807855626327</v>
      </c>
    </row>
    <row r="58" spans="2:89" ht="15.75">
      <c r="B58" s="32" t="s">
        <v>180</v>
      </c>
      <c r="C58" t="s">
        <v>47</v>
      </c>
      <c r="D58">
        <v>17</v>
      </c>
      <c r="E58">
        <v>59</v>
      </c>
      <c r="H58">
        <v>18</v>
      </c>
      <c r="I58">
        <v>204</v>
      </c>
      <c r="J58">
        <v>31</v>
      </c>
      <c r="K58">
        <v>217</v>
      </c>
      <c r="L58">
        <v>3</v>
      </c>
      <c r="M58">
        <v>159</v>
      </c>
      <c r="N58">
        <v>522</v>
      </c>
      <c r="O58">
        <v>2822</v>
      </c>
      <c r="P58">
        <v>9</v>
      </c>
      <c r="Q58">
        <v>28</v>
      </c>
      <c r="R58">
        <v>60</v>
      </c>
      <c r="S58">
        <v>1004</v>
      </c>
      <c r="T58">
        <v>122</v>
      </c>
      <c r="U58">
        <v>1090</v>
      </c>
      <c r="V58">
        <v>35</v>
      </c>
      <c r="W58">
        <v>82</v>
      </c>
      <c r="X58">
        <v>633</v>
      </c>
      <c r="Y58">
        <v>4597</v>
      </c>
      <c r="Z58">
        <v>207</v>
      </c>
      <c r="AA58">
        <v>11761</v>
      </c>
      <c r="AB58">
        <v>1</v>
      </c>
      <c r="AC58">
        <v>1</v>
      </c>
      <c r="AD58">
        <v>1658</v>
      </c>
      <c r="AE58">
        <v>22024</v>
      </c>
      <c r="AF58">
        <v>219209</v>
      </c>
      <c r="AG58" t="s">
        <v>180</v>
      </c>
      <c r="AH58" t="s">
        <v>47</v>
      </c>
      <c r="AI58">
        <v>3.4705882352941178</v>
      </c>
      <c r="AJ58">
        <v>0.7755156038301347</v>
      </c>
      <c r="AK58">
        <v>2.6914953309398792</v>
      </c>
      <c r="AN58">
        <v>0</v>
      </c>
      <c r="AO58">
        <v>0</v>
      </c>
      <c r="AQ58">
        <v>11.333333333333334</v>
      </c>
      <c r="AR58">
        <v>0.8211341687613192</v>
      </c>
      <c r="AS58">
        <v>9.306187245961617</v>
      </c>
      <c r="AU58">
        <v>7</v>
      </c>
      <c r="AV58">
        <v>1.4141755128667164</v>
      </c>
      <c r="AW58">
        <v>9.899228590067013</v>
      </c>
      <c r="AY58">
        <v>53</v>
      </c>
      <c r="AZ58">
        <v>0.1368556947935532</v>
      </c>
      <c r="BA58">
        <v>7.253351824058319</v>
      </c>
      <c r="BC58">
        <v>5.406130268199234</v>
      </c>
      <c r="BD58">
        <v>23.812890894078254</v>
      </c>
      <c r="BE58">
        <v>128.73559023580236</v>
      </c>
      <c r="BG58">
        <v>3.111111111111111</v>
      </c>
      <c r="BH58">
        <v>0.4105670843806596</v>
      </c>
      <c r="BI58">
        <v>1.277319818073163</v>
      </c>
      <c r="BK58">
        <v>16.733333333333334</v>
      </c>
      <c r="BL58">
        <v>2.737113895871064</v>
      </c>
      <c r="BM58">
        <v>45.80103919090913</v>
      </c>
      <c r="BO58">
        <v>8.934426229508198</v>
      </c>
      <c r="BP58">
        <v>5.565464921604496</v>
      </c>
      <c r="BQ58">
        <v>49.72423577499099</v>
      </c>
      <c r="BS58">
        <v>2.342857142857143</v>
      </c>
      <c r="BT58">
        <v>1.596649772591454</v>
      </c>
      <c r="BU58">
        <v>3.7407223243571206</v>
      </c>
      <c r="BW58">
        <v>7.262243285939968</v>
      </c>
      <c r="BX58">
        <v>28.876551601439722</v>
      </c>
      <c r="BY58">
        <v>209.70854298865467</v>
      </c>
      <c r="CA58">
        <v>56.81642512077295</v>
      </c>
      <c r="CB58">
        <v>9.44304294075517</v>
      </c>
      <c r="CC58">
        <v>536.5199421556597</v>
      </c>
      <c r="CE58">
        <v>1</v>
      </c>
      <c r="CF58">
        <v>0.045618564931184394</v>
      </c>
      <c r="CG58">
        <v>0.045618564931184394</v>
      </c>
      <c r="CI58">
        <v>13.283474065138721</v>
      </c>
      <c r="CJ58">
        <v>75.63558065590372</v>
      </c>
      <c r="CK58">
        <v>1004.703274044405</v>
      </c>
    </row>
    <row r="59" spans="2:89" ht="15.75">
      <c r="B59" s="32" t="s">
        <v>181</v>
      </c>
      <c r="C59" t="s">
        <v>48</v>
      </c>
      <c r="D59">
        <v>12</v>
      </c>
      <c r="E59">
        <v>124</v>
      </c>
      <c r="F59">
        <v>4</v>
      </c>
      <c r="G59">
        <v>7</v>
      </c>
      <c r="H59">
        <v>16</v>
      </c>
      <c r="I59">
        <v>598</v>
      </c>
      <c r="J59">
        <v>12</v>
      </c>
      <c r="K59">
        <v>141</v>
      </c>
      <c r="L59">
        <v>2</v>
      </c>
      <c r="M59">
        <v>24</v>
      </c>
      <c r="N59">
        <v>817</v>
      </c>
      <c r="O59">
        <v>4755</v>
      </c>
      <c r="P59">
        <v>62</v>
      </c>
      <c r="Q59">
        <v>275</v>
      </c>
      <c r="R59">
        <v>36</v>
      </c>
      <c r="S59">
        <v>427</v>
      </c>
      <c r="T59">
        <v>186</v>
      </c>
      <c r="U59">
        <v>2028</v>
      </c>
      <c r="V59">
        <v>44</v>
      </c>
      <c r="W59">
        <v>99</v>
      </c>
      <c r="X59">
        <v>218</v>
      </c>
      <c r="Y59">
        <v>5919</v>
      </c>
      <c r="Z59">
        <v>576</v>
      </c>
      <c r="AA59">
        <v>1752</v>
      </c>
      <c r="AB59">
        <v>1</v>
      </c>
      <c r="AC59">
        <v>4</v>
      </c>
      <c r="AD59">
        <v>1986</v>
      </c>
      <c r="AE59">
        <v>16153</v>
      </c>
      <c r="AF59">
        <v>262594</v>
      </c>
      <c r="AG59" t="s">
        <v>181</v>
      </c>
      <c r="AH59" t="s">
        <v>48</v>
      </c>
      <c r="AI59">
        <v>10.333333333333334</v>
      </c>
      <c r="AJ59">
        <v>0.4569792150620349</v>
      </c>
      <c r="AK59">
        <v>4.7221185556410274</v>
      </c>
      <c r="AM59">
        <v>1.75</v>
      </c>
      <c r="AN59">
        <v>0.15232640502067832</v>
      </c>
      <c r="AO59">
        <v>0.26657120878618706</v>
      </c>
      <c r="AQ59">
        <v>37.375</v>
      </c>
      <c r="AR59">
        <v>0.6093056200827133</v>
      </c>
      <c r="AS59">
        <v>22.772797550591406</v>
      </c>
      <c r="AU59">
        <v>11.75</v>
      </c>
      <c r="AV59">
        <v>0.4569792150620349</v>
      </c>
      <c r="AW59">
        <v>5.369505776978911</v>
      </c>
      <c r="AY59">
        <v>12</v>
      </c>
      <c r="AZ59">
        <v>0.07616320251033916</v>
      </c>
      <c r="BA59">
        <v>0.9139584301240699</v>
      </c>
      <c r="BC59">
        <v>5.820073439412485</v>
      </c>
      <c r="BD59">
        <v>31.112668225473545</v>
      </c>
      <c r="BE59">
        <v>181.07801396833136</v>
      </c>
      <c r="BG59">
        <v>4.435483870967742</v>
      </c>
      <c r="BH59">
        <v>2.3610592778205137</v>
      </c>
      <c r="BI59">
        <v>10.472440345171634</v>
      </c>
      <c r="BK59">
        <v>11.86111111111111</v>
      </c>
      <c r="BL59">
        <v>1.3709376451861046</v>
      </c>
      <c r="BM59">
        <v>16.260843735957412</v>
      </c>
      <c r="BO59">
        <v>10.903225806451612</v>
      </c>
      <c r="BP59">
        <v>7.083177833461542</v>
      </c>
      <c r="BQ59">
        <v>77.2294873454839</v>
      </c>
      <c r="BS59">
        <v>2.25</v>
      </c>
      <c r="BT59">
        <v>1.6755904552274614</v>
      </c>
      <c r="BU59">
        <v>3.770078524261788</v>
      </c>
      <c r="BW59">
        <v>27.15137614678899</v>
      </c>
      <c r="BX59">
        <v>8.301789073626969</v>
      </c>
      <c r="BY59">
        <v>225.40499782934873</v>
      </c>
      <c r="CA59">
        <v>3.0416666666666665</v>
      </c>
      <c r="CB59">
        <v>21.935002322977674</v>
      </c>
      <c r="CC59">
        <v>66.7189653990571</v>
      </c>
      <c r="CE59">
        <v>4</v>
      </c>
      <c r="CF59">
        <v>0.03808160125516958</v>
      </c>
      <c r="CG59">
        <v>0.15232640502067832</v>
      </c>
      <c r="CI59">
        <v>8.133434038267875</v>
      </c>
      <c r="CJ59">
        <v>75.63006009276678</v>
      </c>
      <c r="CK59">
        <v>615.1321050747542</v>
      </c>
    </row>
    <row r="60" spans="2:89" ht="15.75">
      <c r="B60" s="32" t="s">
        <v>182</v>
      </c>
      <c r="C60" t="s">
        <v>49</v>
      </c>
      <c r="D60">
        <v>7</v>
      </c>
      <c r="E60">
        <v>44</v>
      </c>
      <c r="F60">
        <v>1</v>
      </c>
      <c r="G60">
        <v>1</v>
      </c>
      <c r="H60">
        <v>9</v>
      </c>
      <c r="I60">
        <v>202</v>
      </c>
      <c r="J60">
        <v>7</v>
      </c>
      <c r="K60">
        <v>38</v>
      </c>
      <c r="L60">
        <v>1</v>
      </c>
      <c r="M60">
        <v>25</v>
      </c>
      <c r="N60">
        <v>313</v>
      </c>
      <c r="O60">
        <v>1359</v>
      </c>
      <c r="P60">
        <v>24</v>
      </c>
      <c r="Q60">
        <v>514</v>
      </c>
      <c r="R60">
        <v>54</v>
      </c>
      <c r="S60">
        <v>362</v>
      </c>
      <c r="T60">
        <v>63</v>
      </c>
      <c r="U60">
        <v>688</v>
      </c>
      <c r="V60">
        <v>1</v>
      </c>
      <c r="W60">
        <v>19</v>
      </c>
      <c r="X60">
        <v>94</v>
      </c>
      <c r="Y60">
        <v>2151</v>
      </c>
      <c r="Z60">
        <v>13</v>
      </c>
      <c r="AA60">
        <v>104</v>
      </c>
      <c r="AD60">
        <v>587</v>
      </c>
      <c r="AE60">
        <v>5507</v>
      </c>
      <c r="AF60">
        <v>258008</v>
      </c>
      <c r="AG60" t="s">
        <v>182</v>
      </c>
      <c r="AH60" t="s">
        <v>49</v>
      </c>
      <c r="AI60">
        <v>6.285714285714286</v>
      </c>
      <c r="AJ60">
        <v>0.27130941676227094</v>
      </c>
      <c r="AK60">
        <v>1.7053734767914173</v>
      </c>
      <c r="AM60">
        <v>1</v>
      </c>
      <c r="AN60">
        <v>0.038758488108895844</v>
      </c>
      <c r="AO60">
        <v>0.038758488108895844</v>
      </c>
      <c r="AQ60">
        <v>22.444444444444443</v>
      </c>
      <c r="AR60">
        <v>0.3488263929800627</v>
      </c>
      <c r="AS60">
        <v>7.829214597996962</v>
      </c>
      <c r="AU60">
        <v>5.428571428571429</v>
      </c>
      <c r="AV60">
        <v>0.27130941676227094</v>
      </c>
      <c r="AW60">
        <v>1.4728225481380421</v>
      </c>
      <c r="AY60">
        <v>25</v>
      </c>
      <c r="AZ60">
        <v>0.038758488108895844</v>
      </c>
      <c r="BA60">
        <v>0.9689622027223962</v>
      </c>
      <c r="BC60">
        <v>4.34185303514377</v>
      </c>
      <c r="BD60">
        <v>12.131406778084402</v>
      </c>
      <c r="BE60">
        <v>52.67278533998946</v>
      </c>
      <c r="BG60">
        <v>21.416666666666668</v>
      </c>
      <c r="BH60">
        <v>0.9302037146135003</v>
      </c>
      <c r="BI60">
        <v>19.921862887972466</v>
      </c>
      <c r="BK60">
        <v>6.703703703703703</v>
      </c>
      <c r="BL60">
        <v>2.092958357880376</v>
      </c>
      <c r="BM60">
        <v>14.030572695420297</v>
      </c>
      <c r="BO60">
        <v>10.920634920634921</v>
      </c>
      <c r="BP60">
        <v>2.4417847508604384</v>
      </c>
      <c r="BQ60">
        <v>26.665839818920343</v>
      </c>
      <c r="BS60">
        <v>19</v>
      </c>
      <c r="BT60">
        <v>0.038758488108895844</v>
      </c>
      <c r="BU60">
        <v>0.7364112740690211</v>
      </c>
      <c r="BW60">
        <v>22.882978723404257</v>
      </c>
      <c r="BX60">
        <v>3.6432978822362094</v>
      </c>
      <c r="BY60">
        <v>83.36950792223496</v>
      </c>
      <c r="CA60">
        <v>8</v>
      </c>
      <c r="CB60">
        <v>0.5038603454156461</v>
      </c>
      <c r="CC60">
        <v>4.0308827633251685</v>
      </c>
      <c r="CF60">
        <v>0</v>
      </c>
      <c r="CG60">
        <v>0</v>
      </c>
      <c r="CI60">
        <v>9.38160136286201</v>
      </c>
      <c r="CJ60">
        <v>22.751232519921864</v>
      </c>
      <c r="CK60">
        <v>213.4429940156894</v>
      </c>
    </row>
    <row r="61" spans="2:89" ht="15.75">
      <c r="B61" s="32" t="s">
        <v>183</v>
      </c>
      <c r="C61" t="s">
        <v>50</v>
      </c>
      <c r="D61">
        <v>3</v>
      </c>
      <c r="E61">
        <v>67</v>
      </c>
      <c r="H61">
        <v>9</v>
      </c>
      <c r="I61">
        <v>368</v>
      </c>
      <c r="J61">
        <v>10</v>
      </c>
      <c r="K61">
        <v>66</v>
      </c>
      <c r="L61">
        <v>3</v>
      </c>
      <c r="M61">
        <v>71</v>
      </c>
      <c r="N61">
        <v>437</v>
      </c>
      <c r="O61">
        <v>4348</v>
      </c>
      <c r="P61">
        <v>34</v>
      </c>
      <c r="Q61">
        <v>773</v>
      </c>
      <c r="R61">
        <v>29</v>
      </c>
      <c r="S61">
        <v>1004</v>
      </c>
      <c r="T61">
        <v>72</v>
      </c>
      <c r="U61">
        <v>1682</v>
      </c>
      <c r="V61">
        <v>117</v>
      </c>
      <c r="W61">
        <v>7735</v>
      </c>
      <c r="X61">
        <v>114</v>
      </c>
      <c r="Y61">
        <v>3898</v>
      </c>
      <c r="Z61">
        <v>135</v>
      </c>
      <c r="AA61">
        <v>2209</v>
      </c>
      <c r="AD61">
        <v>963</v>
      </c>
      <c r="AE61">
        <v>22221</v>
      </c>
      <c r="AF61">
        <v>87992</v>
      </c>
      <c r="AG61" t="s">
        <v>183</v>
      </c>
      <c r="AH61" t="s">
        <v>50</v>
      </c>
      <c r="AI61">
        <v>22.333333333333332</v>
      </c>
      <c r="AJ61">
        <v>0.34094008546231475</v>
      </c>
      <c r="AK61">
        <v>7.61432857532503</v>
      </c>
      <c r="AN61">
        <v>0</v>
      </c>
      <c r="AO61">
        <v>0</v>
      </c>
      <c r="AQ61">
        <v>40.888888888888886</v>
      </c>
      <c r="AR61">
        <v>1.0228202563869442</v>
      </c>
      <c r="AS61">
        <v>41.821983816710606</v>
      </c>
      <c r="AU61">
        <v>6.6</v>
      </c>
      <c r="AV61">
        <v>1.1364669515410493</v>
      </c>
      <c r="AW61">
        <v>7.500681880170925</v>
      </c>
      <c r="AY61">
        <v>23.666666666666668</v>
      </c>
      <c r="AZ61">
        <v>0.34094008546231475</v>
      </c>
      <c r="BA61">
        <v>8.06891535594145</v>
      </c>
      <c r="BC61">
        <v>9.949656750572082</v>
      </c>
      <c r="BD61">
        <v>49.66360578234385</v>
      </c>
      <c r="BE61">
        <v>494.1358305300482</v>
      </c>
      <c r="BG61">
        <v>22.735294117647058</v>
      </c>
      <c r="BH61">
        <v>3.863987635239567</v>
      </c>
      <c r="BI61">
        <v>87.8488953541231</v>
      </c>
      <c r="BK61">
        <v>34.62068965517241</v>
      </c>
      <c r="BL61">
        <v>3.295754159469043</v>
      </c>
      <c r="BM61">
        <v>114.10128193472134</v>
      </c>
      <c r="BO61">
        <v>23.36111111111111</v>
      </c>
      <c r="BP61">
        <v>8.182562051095553</v>
      </c>
      <c r="BQ61">
        <v>191.15374124920447</v>
      </c>
      <c r="BS61">
        <v>66.11111111111111</v>
      </c>
      <c r="BT61">
        <v>13.296663333030274</v>
      </c>
      <c r="BU61">
        <v>879.0571870170015</v>
      </c>
      <c r="BW61">
        <v>34.19298245614035</v>
      </c>
      <c r="BX61">
        <v>12.955723247567962</v>
      </c>
      <c r="BY61">
        <v>442.994817710701</v>
      </c>
      <c r="CA61">
        <v>16.362962962962964</v>
      </c>
      <c r="CB61">
        <v>15.342303845804166</v>
      </c>
      <c r="CC61">
        <v>251.04554959541778</v>
      </c>
      <c r="CF61">
        <v>0</v>
      </c>
      <c r="CG61">
        <v>0</v>
      </c>
      <c r="CI61">
        <v>23.074766355140188</v>
      </c>
      <c r="CJ61">
        <v>109.44176743340304</v>
      </c>
      <c r="CK61">
        <v>2525.3432130193655</v>
      </c>
    </row>
    <row r="62" spans="2:89" ht="15.75">
      <c r="B62" s="32" t="s">
        <v>184</v>
      </c>
      <c r="C62" t="s">
        <v>51</v>
      </c>
      <c r="D62">
        <v>10</v>
      </c>
      <c r="E62">
        <v>100</v>
      </c>
      <c r="H62">
        <v>11</v>
      </c>
      <c r="I62">
        <v>634</v>
      </c>
      <c r="J62">
        <v>30</v>
      </c>
      <c r="K62">
        <v>196</v>
      </c>
      <c r="N62">
        <v>844</v>
      </c>
      <c r="O62">
        <v>7561</v>
      </c>
      <c r="P62">
        <v>3</v>
      </c>
      <c r="Q62">
        <v>70</v>
      </c>
      <c r="R62">
        <v>48</v>
      </c>
      <c r="S62">
        <v>1577</v>
      </c>
      <c r="T62">
        <v>161</v>
      </c>
      <c r="U62">
        <v>1724</v>
      </c>
      <c r="V62">
        <v>100</v>
      </c>
      <c r="W62">
        <v>391</v>
      </c>
      <c r="X62">
        <v>654</v>
      </c>
      <c r="Y62">
        <v>11269</v>
      </c>
      <c r="Z62">
        <v>34</v>
      </c>
      <c r="AA62">
        <v>702</v>
      </c>
      <c r="AB62">
        <v>10</v>
      </c>
      <c r="AC62">
        <v>22</v>
      </c>
      <c r="AD62">
        <v>1905</v>
      </c>
      <c r="AE62">
        <v>24246</v>
      </c>
      <c r="AF62">
        <v>256415</v>
      </c>
      <c r="AG62" t="s">
        <v>184</v>
      </c>
      <c r="AH62" t="s">
        <v>51</v>
      </c>
      <c r="AI62">
        <v>10</v>
      </c>
      <c r="AJ62">
        <v>0.389992785133475</v>
      </c>
      <c r="AK62">
        <v>3.89992785133475</v>
      </c>
      <c r="AN62">
        <v>0</v>
      </c>
      <c r="AO62">
        <v>0</v>
      </c>
      <c r="AQ62">
        <v>57.63636363636363</v>
      </c>
      <c r="AR62">
        <v>0.4289920636468225</v>
      </c>
      <c r="AS62">
        <v>24.725542577462317</v>
      </c>
      <c r="AU62">
        <v>6.533333333333333</v>
      </c>
      <c r="AV62">
        <v>1.169978355400425</v>
      </c>
      <c r="AW62">
        <v>7.643858588616111</v>
      </c>
      <c r="AZ62">
        <v>0</v>
      </c>
      <c r="BA62">
        <v>0</v>
      </c>
      <c r="BC62">
        <v>8.958530805687204</v>
      </c>
      <c r="BD62">
        <v>32.9153910652653</v>
      </c>
      <c r="BE62">
        <v>294.87354483942045</v>
      </c>
      <c r="BG62">
        <v>23.333333333333332</v>
      </c>
      <c r="BH62">
        <v>0.11699783554004252</v>
      </c>
      <c r="BI62">
        <v>2.729949495934325</v>
      </c>
      <c r="BK62">
        <v>32.854166666666664</v>
      </c>
      <c r="BL62">
        <v>1.8719653686406803</v>
      </c>
      <c r="BM62">
        <v>61.50186221554901</v>
      </c>
      <c r="BO62">
        <v>10.70807453416149</v>
      </c>
      <c r="BP62">
        <v>6.278883840648948</v>
      </c>
      <c r="BQ62">
        <v>67.23475615701109</v>
      </c>
      <c r="BS62">
        <v>3.91</v>
      </c>
      <c r="BT62">
        <v>3.89992785133475</v>
      </c>
      <c r="BU62">
        <v>15.248717898718875</v>
      </c>
      <c r="BW62">
        <v>17.230886850152906</v>
      </c>
      <c r="BX62">
        <v>25.50552814772927</v>
      </c>
      <c r="BY62">
        <v>439.482869566913</v>
      </c>
      <c r="CA62">
        <v>20.647058823529413</v>
      </c>
      <c r="CB62">
        <v>1.325975469453815</v>
      </c>
      <c r="CC62">
        <v>27.377493516369945</v>
      </c>
      <c r="CE62">
        <v>2.2</v>
      </c>
      <c r="CF62">
        <v>0.389992785133475</v>
      </c>
      <c r="CG62">
        <v>0.857984127293645</v>
      </c>
      <c r="CI62">
        <v>12.72755905511811</v>
      </c>
      <c r="CJ62">
        <v>74.293625567927</v>
      </c>
      <c r="CK62">
        <v>945.5765068346235</v>
      </c>
    </row>
    <row r="63" spans="2:89" ht="15.75">
      <c r="B63" s="32" t="s">
        <v>185</v>
      </c>
      <c r="C63" t="s">
        <v>52</v>
      </c>
      <c r="D63">
        <v>0</v>
      </c>
      <c r="E63">
        <v>0</v>
      </c>
      <c r="F63">
        <v>1</v>
      </c>
      <c r="G63">
        <v>14</v>
      </c>
      <c r="H63">
        <v>14</v>
      </c>
      <c r="I63">
        <v>495</v>
      </c>
      <c r="J63">
        <v>6</v>
      </c>
      <c r="K63">
        <v>66</v>
      </c>
      <c r="L63">
        <v>489</v>
      </c>
      <c r="M63">
        <v>1990</v>
      </c>
      <c r="N63">
        <v>706</v>
      </c>
      <c r="O63">
        <v>5858</v>
      </c>
      <c r="P63">
        <v>37</v>
      </c>
      <c r="Q63">
        <v>1098</v>
      </c>
      <c r="R63">
        <v>6</v>
      </c>
      <c r="S63">
        <v>134</v>
      </c>
      <c r="T63">
        <v>82</v>
      </c>
      <c r="U63">
        <v>904</v>
      </c>
      <c r="V63">
        <v>3</v>
      </c>
      <c r="W63">
        <v>29</v>
      </c>
      <c r="X63">
        <v>92</v>
      </c>
      <c r="Y63">
        <v>2537</v>
      </c>
      <c r="Z63">
        <v>902</v>
      </c>
      <c r="AA63">
        <v>4738</v>
      </c>
      <c r="AD63">
        <v>2338</v>
      </c>
      <c r="AE63">
        <v>17863</v>
      </c>
      <c r="AF63">
        <v>329409</v>
      </c>
      <c r="AG63" t="s">
        <v>185</v>
      </c>
      <c r="AH63" t="s">
        <v>52</v>
      </c>
      <c r="AJ63">
        <v>0</v>
      </c>
      <c r="AK63">
        <v>0</v>
      </c>
      <c r="AM63">
        <v>14</v>
      </c>
      <c r="AN63">
        <v>0.030357397642444498</v>
      </c>
      <c r="AO63">
        <v>0.42500356699422304</v>
      </c>
      <c r="AQ63">
        <v>35.357142857142854</v>
      </c>
      <c r="AR63">
        <v>0.42500356699422304</v>
      </c>
      <c r="AS63">
        <v>15.026911833010026</v>
      </c>
      <c r="AU63">
        <v>11</v>
      </c>
      <c r="AV63">
        <v>0.182144385854667</v>
      </c>
      <c r="AW63">
        <v>2.0035882444013366</v>
      </c>
      <c r="AY63">
        <v>4.069529652351738</v>
      </c>
      <c r="AZ63">
        <v>14.844767447155359</v>
      </c>
      <c r="BA63">
        <v>60.411221308464555</v>
      </c>
      <c r="BC63">
        <v>8.297450424929178</v>
      </c>
      <c r="BD63">
        <v>21.432322735565815</v>
      </c>
      <c r="BE63">
        <v>177.83363538943988</v>
      </c>
      <c r="BG63">
        <v>29.675675675675677</v>
      </c>
      <c r="BH63">
        <v>1.1232237127704465</v>
      </c>
      <c r="BI63">
        <v>33.332422611404056</v>
      </c>
      <c r="BK63">
        <v>22.333333333333332</v>
      </c>
      <c r="BL63">
        <v>0.182144385854667</v>
      </c>
      <c r="BM63">
        <v>4.067891284087563</v>
      </c>
      <c r="BO63">
        <v>11.024390243902438</v>
      </c>
      <c r="BP63">
        <v>2.4893066066804486</v>
      </c>
      <c r="BQ63">
        <v>27.443087468769825</v>
      </c>
      <c r="BS63">
        <v>9.666666666666666</v>
      </c>
      <c r="BT63">
        <v>0.0910721929273335</v>
      </c>
      <c r="BU63">
        <v>0.8803645316308906</v>
      </c>
      <c r="BW63">
        <v>27.57608695652174</v>
      </c>
      <c r="BX63">
        <v>2.792880583104894</v>
      </c>
      <c r="BY63">
        <v>77.01671781888169</v>
      </c>
      <c r="CA63">
        <v>5.252771618625277</v>
      </c>
      <c r="CB63">
        <v>27.382372673484937</v>
      </c>
      <c r="CC63">
        <v>143.83335002990205</v>
      </c>
      <c r="CI63">
        <v>7.640290846877673</v>
      </c>
      <c r="CJ63">
        <v>70.97559568803524</v>
      </c>
      <c r="CK63">
        <v>542.2741940869861</v>
      </c>
    </row>
    <row r="64" spans="2:89" ht="15.75">
      <c r="B64" s="32" t="s">
        <v>186</v>
      </c>
      <c r="C64" t="s">
        <v>53</v>
      </c>
      <c r="D64">
        <v>4</v>
      </c>
      <c r="E64">
        <v>27</v>
      </c>
      <c r="H64">
        <v>12</v>
      </c>
      <c r="I64">
        <v>338</v>
      </c>
      <c r="J64">
        <v>5</v>
      </c>
      <c r="K64">
        <v>73</v>
      </c>
      <c r="L64">
        <v>2</v>
      </c>
      <c r="M64">
        <v>34</v>
      </c>
      <c r="N64">
        <v>307</v>
      </c>
      <c r="O64">
        <v>3710</v>
      </c>
      <c r="P64">
        <v>16</v>
      </c>
      <c r="Q64">
        <v>237</v>
      </c>
      <c r="R64">
        <v>11</v>
      </c>
      <c r="S64">
        <v>226</v>
      </c>
      <c r="T64">
        <v>50</v>
      </c>
      <c r="U64">
        <v>849</v>
      </c>
      <c r="V64">
        <v>3</v>
      </c>
      <c r="W64">
        <v>39</v>
      </c>
      <c r="X64">
        <v>251</v>
      </c>
      <c r="Y64">
        <v>4275</v>
      </c>
      <c r="Z64">
        <v>483</v>
      </c>
      <c r="AA64">
        <v>5509</v>
      </c>
      <c r="AB64">
        <v>1</v>
      </c>
      <c r="AC64">
        <v>31</v>
      </c>
      <c r="AD64">
        <v>1145</v>
      </c>
      <c r="AE64">
        <v>15348</v>
      </c>
      <c r="AF64">
        <v>303120</v>
      </c>
      <c r="AG64" t="s">
        <v>186</v>
      </c>
      <c r="AH64" t="s">
        <v>53</v>
      </c>
      <c r="AI64">
        <v>6.75</v>
      </c>
      <c r="AJ64">
        <v>0.13196093956188967</v>
      </c>
      <c r="AK64">
        <v>0.8907363420427554</v>
      </c>
      <c r="AQ64">
        <v>28.166666666666668</v>
      </c>
      <c r="AR64">
        <v>0.39588281868566905</v>
      </c>
      <c r="AS64">
        <v>11.150699392979677</v>
      </c>
      <c r="AU64">
        <v>14.6</v>
      </c>
      <c r="AV64">
        <v>0.16495117445236213</v>
      </c>
      <c r="AW64">
        <v>2.408287147004487</v>
      </c>
      <c r="AY64">
        <v>17</v>
      </c>
      <c r="AZ64">
        <v>0.06598046978094484</v>
      </c>
      <c r="BA64">
        <v>1.1216679862760621</v>
      </c>
      <c r="BC64">
        <v>12.084690553745927</v>
      </c>
      <c r="BD64">
        <v>10.128002111375032</v>
      </c>
      <c r="BE64">
        <v>122.39377144365267</v>
      </c>
      <c r="BG64">
        <v>14.8125</v>
      </c>
      <c r="BH64">
        <v>0.5278437582475587</v>
      </c>
      <c r="BI64">
        <v>7.8186856690419635</v>
      </c>
      <c r="BK64">
        <v>20.545454545454547</v>
      </c>
      <c r="BL64">
        <v>0.3628925837951966</v>
      </c>
      <c r="BM64">
        <v>7.455793085246768</v>
      </c>
      <c r="BO64">
        <v>16.98</v>
      </c>
      <c r="BP64">
        <v>1.649511744523621</v>
      </c>
      <c r="BQ64">
        <v>28.008709422011083</v>
      </c>
      <c r="BS64">
        <v>13</v>
      </c>
      <c r="BT64">
        <v>0.09897070467141726</v>
      </c>
      <c r="BU64">
        <v>1.2866191607284243</v>
      </c>
      <c r="BW64">
        <v>17.03187250996016</v>
      </c>
      <c r="BX64">
        <v>8.280548957508577</v>
      </c>
      <c r="BY64">
        <v>141.0332541567696</v>
      </c>
      <c r="CA64">
        <v>11.405797101449275</v>
      </c>
      <c r="CB64">
        <v>15.934283452098178</v>
      </c>
      <c r="CC64">
        <v>181.7432040116126</v>
      </c>
      <c r="CE64">
        <v>31</v>
      </c>
      <c r="CF64">
        <v>0.03299023489047242</v>
      </c>
      <c r="CG64">
        <v>1.0226972816046451</v>
      </c>
      <c r="CI64">
        <v>13.404366812227074</v>
      </c>
      <c r="CJ64">
        <v>37.773818949590925</v>
      </c>
      <c r="CK64">
        <v>506.33412509897073</v>
      </c>
    </row>
    <row r="65" spans="2:89" ht="15.75">
      <c r="B65" s="32" t="s">
        <v>187</v>
      </c>
      <c r="C65" t="s">
        <v>94</v>
      </c>
      <c r="D65">
        <v>6</v>
      </c>
      <c r="E65">
        <v>42</v>
      </c>
      <c r="H65">
        <v>20</v>
      </c>
      <c r="I65">
        <v>597</v>
      </c>
      <c r="J65">
        <v>12</v>
      </c>
      <c r="K65">
        <v>180</v>
      </c>
      <c r="N65">
        <v>1091</v>
      </c>
      <c r="O65">
        <v>10756</v>
      </c>
      <c r="P65">
        <v>2</v>
      </c>
      <c r="Q65">
        <v>20</v>
      </c>
      <c r="R65">
        <v>1</v>
      </c>
      <c r="S65">
        <v>6</v>
      </c>
      <c r="T65">
        <v>31</v>
      </c>
      <c r="U65">
        <v>1006</v>
      </c>
      <c r="V65">
        <v>46</v>
      </c>
      <c r="W65">
        <v>822</v>
      </c>
      <c r="X65">
        <v>165</v>
      </c>
      <c r="Y65">
        <v>2603</v>
      </c>
      <c r="Z65">
        <v>1429</v>
      </c>
      <c r="AA65">
        <v>20578</v>
      </c>
      <c r="AD65">
        <v>2803</v>
      </c>
      <c r="AE65">
        <v>36610</v>
      </c>
      <c r="AF65">
        <v>251988</v>
      </c>
      <c r="AG65" t="s">
        <v>187</v>
      </c>
      <c r="AH65" t="s">
        <v>194</v>
      </c>
      <c r="AI65">
        <v>7</v>
      </c>
      <c r="AJ65">
        <v>0.23810657650364303</v>
      </c>
      <c r="AK65">
        <v>1.6667460355255013</v>
      </c>
      <c r="AQ65">
        <v>29.85</v>
      </c>
      <c r="AR65">
        <v>0.7936885883454767</v>
      </c>
      <c r="AS65">
        <v>23.691604362112482</v>
      </c>
      <c r="AU65">
        <v>15</v>
      </c>
      <c r="AV65">
        <v>0.47621315300728606</v>
      </c>
      <c r="AW65">
        <v>7.1431972951092915</v>
      </c>
      <c r="BC65">
        <v>9.85884509624198</v>
      </c>
      <c r="BD65">
        <v>43.295712494245755</v>
      </c>
      <c r="BE65">
        <v>426.8457228121974</v>
      </c>
      <c r="BG65">
        <v>10</v>
      </c>
      <c r="BH65">
        <v>0.07936885883454768</v>
      </c>
      <c r="BI65">
        <v>0.7936885883454767</v>
      </c>
      <c r="BK65">
        <v>6</v>
      </c>
      <c r="BL65">
        <v>0.03968442941727384</v>
      </c>
      <c r="BM65">
        <v>0.23810657650364303</v>
      </c>
      <c r="BO65">
        <v>32.45161290322581</v>
      </c>
      <c r="BP65">
        <v>1.2302173119354889</v>
      </c>
      <c r="BQ65">
        <v>39.92253599377748</v>
      </c>
      <c r="BS65">
        <v>17.869565217391305</v>
      </c>
      <c r="BT65">
        <v>1.8254837531945967</v>
      </c>
      <c r="BU65">
        <v>32.62060098099909</v>
      </c>
      <c r="BW65">
        <v>15.775757575757575</v>
      </c>
      <c r="BX65">
        <v>6.5479308538501835</v>
      </c>
      <c r="BY65">
        <v>103.2985697731638</v>
      </c>
      <c r="CA65">
        <v>14.400279916025193</v>
      </c>
      <c r="CB65">
        <v>56.709049637284316</v>
      </c>
      <c r="CC65">
        <v>816.626188548661</v>
      </c>
      <c r="CI65">
        <v>13.061006064930432</v>
      </c>
      <c r="CJ65">
        <v>111.23545565661856</v>
      </c>
      <c r="CK65">
        <v>1452.8469609663953</v>
      </c>
    </row>
    <row r="66" spans="2:89" ht="15.75">
      <c r="B66" s="32" t="s">
        <v>188</v>
      </c>
      <c r="C66" t="s">
        <v>54</v>
      </c>
      <c r="D66">
        <v>10</v>
      </c>
      <c r="E66">
        <v>57</v>
      </c>
      <c r="H66">
        <v>14</v>
      </c>
      <c r="I66">
        <v>569</v>
      </c>
      <c r="J66">
        <v>7</v>
      </c>
      <c r="K66">
        <v>41</v>
      </c>
      <c r="L66">
        <v>36</v>
      </c>
      <c r="M66">
        <v>132</v>
      </c>
      <c r="N66">
        <v>154</v>
      </c>
      <c r="O66">
        <v>1976</v>
      </c>
      <c r="P66">
        <v>5</v>
      </c>
      <c r="Q66">
        <v>124</v>
      </c>
      <c r="R66">
        <v>65</v>
      </c>
      <c r="S66">
        <v>1481</v>
      </c>
      <c r="T66">
        <v>31</v>
      </c>
      <c r="U66">
        <v>689</v>
      </c>
      <c r="V66">
        <v>9</v>
      </c>
      <c r="W66">
        <v>59</v>
      </c>
      <c r="X66">
        <v>229</v>
      </c>
      <c r="Y66">
        <v>3384</v>
      </c>
      <c r="Z66">
        <v>842</v>
      </c>
      <c r="AA66">
        <v>12783</v>
      </c>
      <c r="AB66">
        <v>1</v>
      </c>
      <c r="AC66">
        <v>3</v>
      </c>
      <c r="AD66">
        <v>1403</v>
      </c>
      <c r="AE66">
        <v>21298</v>
      </c>
      <c r="AF66">
        <v>338800</v>
      </c>
      <c r="AG66" t="s">
        <v>188</v>
      </c>
      <c r="AH66" t="s">
        <v>54</v>
      </c>
      <c r="AI66">
        <v>5.7</v>
      </c>
      <c r="AJ66">
        <v>0.29515938606847697</v>
      </c>
      <c r="AK66">
        <v>1.6824085005903187</v>
      </c>
      <c r="AQ66">
        <v>40.642857142857146</v>
      </c>
      <c r="AR66">
        <v>0.4132231404958678</v>
      </c>
      <c r="AS66">
        <v>16.79456906729634</v>
      </c>
      <c r="AU66">
        <v>5.857142857142857</v>
      </c>
      <c r="AV66">
        <v>0.2066115702479339</v>
      </c>
      <c r="AW66">
        <v>1.2101534828807556</v>
      </c>
      <c r="AY66">
        <v>3.6666666666666665</v>
      </c>
      <c r="AZ66">
        <v>1.062573789846517</v>
      </c>
      <c r="BA66">
        <v>3.896103896103896</v>
      </c>
      <c r="BC66">
        <v>12.831168831168831</v>
      </c>
      <c r="BD66">
        <v>4.545454545454546</v>
      </c>
      <c r="BE66">
        <v>58.32349468713105</v>
      </c>
      <c r="BG66">
        <v>24.8</v>
      </c>
      <c r="BH66">
        <v>0.14757969303423848</v>
      </c>
      <c r="BI66">
        <v>3.6599763872491144</v>
      </c>
      <c r="BK66">
        <v>22.784615384615385</v>
      </c>
      <c r="BL66">
        <v>1.9185360094451003</v>
      </c>
      <c r="BM66">
        <v>43.713105076741435</v>
      </c>
      <c r="BO66">
        <v>22.225806451612904</v>
      </c>
      <c r="BP66">
        <v>0.9149940968122786</v>
      </c>
      <c r="BQ66">
        <v>20.33648170011806</v>
      </c>
      <c r="BS66">
        <v>6.555555555555555</v>
      </c>
      <c r="BT66">
        <v>0.26564344746162927</v>
      </c>
      <c r="BU66">
        <v>1.7414403778040142</v>
      </c>
      <c r="BW66">
        <v>14.777292576419214</v>
      </c>
      <c r="BX66">
        <v>6.759149940968123</v>
      </c>
      <c r="BY66">
        <v>99.88193624557262</v>
      </c>
      <c r="CA66">
        <v>15.181710213776721</v>
      </c>
      <c r="CB66">
        <v>24.85242030696576</v>
      </c>
      <c r="CC66">
        <v>377.3022432113341</v>
      </c>
      <c r="CE66">
        <v>3</v>
      </c>
      <c r="CF66">
        <v>0.0295159386068477</v>
      </c>
      <c r="CG66">
        <v>0.0885478158205431</v>
      </c>
      <c r="CI66">
        <v>15.180327868852459</v>
      </c>
      <c r="CJ66">
        <v>41.41086186540732</v>
      </c>
      <c r="CK66">
        <v>628.6304604486423</v>
      </c>
    </row>
    <row r="67" spans="2:89" ht="15.75">
      <c r="B67" s="32" t="s">
        <v>189</v>
      </c>
      <c r="C67" t="s">
        <v>55</v>
      </c>
      <c r="D67">
        <v>3</v>
      </c>
      <c r="E67">
        <v>29</v>
      </c>
      <c r="H67">
        <v>6</v>
      </c>
      <c r="I67">
        <v>249</v>
      </c>
      <c r="J67">
        <v>5</v>
      </c>
      <c r="K67">
        <v>42</v>
      </c>
      <c r="L67">
        <v>5</v>
      </c>
      <c r="M67">
        <v>20</v>
      </c>
      <c r="N67">
        <v>367</v>
      </c>
      <c r="O67">
        <v>3255</v>
      </c>
      <c r="P67">
        <v>37</v>
      </c>
      <c r="Q67">
        <v>989</v>
      </c>
      <c r="R67">
        <v>10</v>
      </c>
      <c r="S67">
        <v>139</v>
      </c>
      <c r="T67">
        <v>149</v>
      </c>
      <c r="U67">
        <v>1087</v>
      </c>
      <c r="V67">
        <v>33</v>
      </c>
      <c r="W67">
        <v>268</v>
      </c>
      <c r="X67">
        <v>112</v>
      </c>
      <c r="Y67">
        <v>2274</v>
      </c>
      <c r="Z67">
        <v>151</v>
      </c>
      <c r="AA67">
        <v>3256</v>
      </c>
      <c r="AD67">
        <v>878</v>
      </c>
      <c r="AE67">
        <v>11608</v>
      </c>
      <c r="AF67">
        <v>241376</v>
      </c>
      <c r="AG67" t="s">
        <v>189</v>
      </c>
      <c r="AH67" t="s">
        <v>55</v>
      </c>
      <c r="AI67">
        <v>9.666666666666666</v>
      </c>
      <c r="AJ67">
        <v>0.1242874187988864</v>
      </c>
      <c r="AK67">
        <v>1.2014450483892352</v>
      </c>
      <c r="AQ67">
        <v>41.5</v>
      </c>
      <c r="AR67">
        <v>0.2485748375977728</v>
      </c>
      <c r="AS67">
        <v>10.315855760307569</v>
      </c>
      <c r="AU67">
        <v>8.4</v>
      </c>
      <c r="AV67">
        <v>0.20714569799814397</v>
      </c>
      <c r="AW67">
        <v>1.7400238631844094</v>
      </c>
      <c r="AY67">
        <v>4</v>
      </c>
      <c r="AZ67">
        <v>0.20714569799814397</v>
      </c>
      <c r="BA67">
        <v>0.8285827919925759</v>
      </c>
      <c r="BC67">
        <v>8.869209809264305</v>
      </c>
      <c r="BD67">
        <v>15.204494233063768</v>
      </c>
      <c r="BE67">
        <v>134.85184939679172</v>
      </c>
      <c r="BG67">
        <v>26.72972972972973</v>
      </c>
      <c r="BH67">
        <v>1.5328781651862655</v>
      </c>
      <c r="BI67">
        <v>40.973419064032875</v>
      </c>
      <c r="BK67">
        <v>13.9</v>
      </c>
      <c r="BL67">
        <v>0.41429139599628795</v>
      </c>
      <c r="BM67">
        <v>5.758650404348402</v>
      </c>
      <c r="BO67">
        <v>7.295302013422819</v>
      </c>
      <c r="BP67">
        <v>6.17294180034469</v>
      </c>
      <c r="BQ67">
        <v>45.03347474479649</v>
      </c>
      <c r="BS67">
        <v>8.121212121212121</v>
      </c>
      <c r="BT67">
        <v>1.3671616067877503</v>
      </c>
      <c r="BU67">
        <v>11.103009412700517</v>
      </c>
      <c r="BW67">
        <v>20.303571428571427</v>
      </c>
      <c r="BX67">
        <v>4.640063635158425</v>
      </c>
      <c r="BY67">
        <v>94.20986344955588</v>
      </c>
      <c r="CA67">
        <v>21.56291390728477</v>
      </c>
      <c r="CB67">
        <v>6.255800079543948</v>
      </c>
      <c r="CC67">
        <v>134.89327853639136</v>
      </c>
      <c r="CI67">
        <v>13.220956719817767</v>
      </c>
      <c r="CJ67">
        <v>36.374784568474084</v>
      </c>
      <c r="CK67">
        <v>480.90945247249107</v>
      </c>
    </row>
    <row r="68" spans="2:89" ht="15.75">
      <c r="B68" s="32" t="s">
        <v>190</v>
      </c>
      <c r="C68" t="s">
        <v>56</v>
      </c>
      <c r="D68">
        <v>2</v>
      </c>
      <c r="E68">
        <v>23</v>
      </c>
      <c r="H68">
        <v>9</v>
      </c>
      <c r="I68">
        <v>194</v>
      </c>
      <c r="J68">
        <v>2</v>
      </c>
      <c r="K68">
        <v>26</v>
      </c>
      <c r="N68">
        <v>257</v>
      </c>
      <c r="O68">
        <v>3837</v>
      </c>
      <c r="P68">
        <v>1</v>
      </c>
      <c r="Q68">
        <v>20</v>
      </c>
      <c r="R68">
        <v>11</v>
      </c>
      <c r="S68">
        <v>300</v>
      </c>
      <c r="T68">
        <v>77</v>
      </c>
      <c r="U68">
        <v>929</v>
      </c>
      <c r="V68">
        <v>78</v>
      </c>
      <c r="W68">
        <v>862</v>
      </c>
      <c r="X68">
        <v>66</v>
      </c>
      <c r="Y68">
        <v>1429</v>
      </c>
      <c r="Z68">
        <v>876</v>
      </c>
      <c r="AA68">
        <v>15286</v>
      </c>
      <c r="AD68">
        <v>1379</v>
      </c>
      <c r="AE68">
        <v>22906</v>
      </c>
      <c r="AF68">
        <v>449359</v>
      </c>
      <c r="AG68" t="s">
        <v>190</v>
      </c>
      <c r="AH68" t="s">
        <v>56</v>
      </c>
      <c r="AI68">
        <v>11.5</v>
      </c>
      <c r="AJ68">
        <v>0.044507843394702234</v>
      </c>
      <c r="AK68">
        <v>0.5118401990390756</v>
      </c>
      <c r="AQ68">
        <v>21.555555555555557</v>
      </c>
      <c r="AR68">
        <v>0.20028529527616004</v>
      </c>
      <c r="AS68">
        <v>4.317260809286116</v>
      </c>
      <c r="AU68">
        <v>13</v>
      </c>
      <c r="AV68">
        <v>0.044507843394702234</v>
      </c>
      <c r="AW68">
        <v>0.578601964131129</v>
      </c>
      <c r="BC68">
        <v>14.929961089494164</v>
      </c>
      <c r="BD68">
        <v>5.7192578762192365</v>
      </c>
      <c r="BE68">
        <v>85.38829755273623</v>
      </c>
      <c r="BG68">
        <v>20</v>
      </c>
      <c r="BH68">
        <v>0.022253921697351117</v>
      </c>
      <c r="BI68">
        <v>0.44507843394702234</v>
      </c>
      <c r="BK68">
        <v>27.272727272727273</v>
      </c>
      <c r="BL68">
        <v>0.24479313867086228</v>
      </c>
      <c r="BM68">
        <v>6.676176509205334</v>
      </c>
      <c r="BO68">
        <v>12.064935064935066</v>
      </c>
      <c r="BP68">
        <v>1.713551970696036</v>
      </c>
      <c r="BQ68">
        <v>20.67389325683919</v>
      </c>
      <c r="BS68">
        <v>11.051282051282051</v>
      </c>
      <c r="BT68">
        <v>1.735805892393387</v>
      </c>
      <c r="BU68">
        <v>19.182880503116664</v>
      </c>
      <c r="BW68">
        <v>21.651515151515152</v>
      </c>
      <c r="BX68">
        <v>1.4687588320251737</v>
      </c>
      <c r="BY68">
        <v>31.800854105514745</v>
      </c>
      <c r="CA68">
        <v>17.449771689497716</v>
      </c>
      <c r="CB68">
        <v>19.494435406879578</v>
      </c>
      <c r="CC68">
        <v>340.1734470657092</v>
      </c>
      <c r="CI68">
        <v>16.610587382160986</v>
      </c>
      <c r="CJ68">
        <v>30.688158020647187</v>
      </c>
      <c r="CK68">
        <v>509.7483303995247</v>
      </c>
    </row>
    <row r="69" spans="2:89" ht="15.75">
      <c r="B69" s="32" t="s">
        <v>191</v>
      </c>
      <c r="C69" t="s">
        <v>57</v>
      </c>
      <c r="D69">
        <v>656</v>
      </c>
      <c r="E69">
        <v>8412</v>
      </c>
      <c r="F69">
        <v>33</v>
      </c>
      <c r="G69">
        <v>536</v>
      </c>
      <c r="H69">
        <v>749</v>
      </c>
      <c r="I69">
        <v>22905</v>
      </c>
      <c r="J69">
        <v>1184</v>
      </c>
      <c r="K69">
        <v>10494</v>
      </c>
      <c r="L69">
        <v>721</v>
      </c>
      <c r="M69">
        <v>5068</v>
      </c>
      <c r="N69">
        <v>37717</v>
      </c>
      <c r="O69">
        <v>368228</v>
      </c>
      <c r="P69">
        <v>1806</v>
      </c>
      <c r="Q69">
        <v>43230</v>
      </c>
      <c r="R69">
        <v>2587</v>
      </c>
      <c r="S69">
        <v>47328</v>
      </c>
      <c r="T69">
        <v>7563</v>
      </c>
      <c r="U69">
        <v>94082</v>
      </c>
      <c r="V69">
        <v>2158</v>
      </c>
      <c r="W69">
        <v>53139</v>
      </c>
      <c r="X69">
        <v>24618</v>
      </c>
      <c r="Y69">
        <v>382266</v>
      </c>
      <c r="Z69">
        <v>23605</v>
      </c>
      <c r="AA69">
        <v>458032</v>
      </c>
      <c r="AB69">
        <v>146</v>
      </c>
      <c r="AC69">
        <v>885</v>
      </c>
      <c r="AD69">
        <v>103543</v>
      </c>
      <c r="AE69">
        <v>1494605</v>
      </c>
      <c r="AF69">
        <v>12705899</v>
      </c>
      <c r="AG69" t="s">
        <v>191</v>
      </c>
      <c r="AH69" t="s">
        <v>57</v>
      </c>
      <c r="AI69">
        <v>12.823170731707316</v>
      </c>
      <c r="AJ69">
        <v>0.516295619853424</v>
      </c>
      <c r="AK69">
        <v>6.620546881413113</v>
      </c>
      <c r="AM69">
        <v>16.242424242424242</v>
      </c>
      <c r="AN69">
        <v>0.025972188193846026</v>
      </c>
      <c r="AO69">
        <v>0.4218512991485293</v>
      </c>
      <c r="AQ69">
        <v>30.580774365821096</v>
      </c>
      <c r="AR69">
        <v>0.5894899683997173</v>
      </c>
      <c r="AS69">
        <v>18.027059714546763</v>
      </c>
      <c r="AU69">
        <v>8.863175675675675</v>
      </c>
      <c r="AV69">
        <v>0.9318506309549605</v>
      </c>
      <c r="AW69">
        <v>8.259155845643035</v>
      </c>
      <c r="AY69">
        <v>7.029126213592233</v>
      </c>
      <c r="AZ69">
        <v>0.5674529602352419</v>
      </c>
      <c r="BA69">
        <v>3.98869847777005</v>
      </c>
      <c r="BC69">
        <v>9.762918577829625</v>
      </c>
      <c r="BD69">
        <v>29.684637033554257</v>
      </c>
      <c r="BE69">
        <v>289.8086943710162</v>
      </c>
      <c r="BG69">
        <v>23.93687707641196</v>
      </c>
      <c r="BH69">
        <v>1.4213870266086641</v>
      </c>
      <c r="BI69">
        <v>34.02356653393829</v>
      </c>
      <c r="BK69">
        <v>18.294549671434094</v>
      </c>
      <c r="BL69">
        <v>2.0360621471963536</v>
      </c>
      <c r="BM69">
        <v>37.248840086010446</v>
      </c>
      <c r="BO69">
        <v>12.439772577019701</v>
      </c>
      <c r="BP69">
        <v>5.952353312425984</v>
      </c>
      <c r="BQ69">
        <v>74.04592150464914</v>
      </c>
      <c r="BS69">
        <v>24.6241890639481</v>
      </c>
      <c r="BT69">
        <v>1.6984237006763552</v>
      </c>
      <c r="BU69">
        <v>41.82230631614496</v>
      </c>
      <c r="BW69">
        <v>15.527906409943943</v>
      </c>
      <c r="BX69">
        <v>19.375252392609134</v>
      </c>
      <c r="BY69">
        <v>300.8571058214771</v>
      </c>
      <c r="CA69">
        <v>19.404024571065452</v>
      </c>
      <c r="CB69">
        <v>18.577984918658647</v>
      </c>
      <c r="CC69">
        <v>360.4876758425358</v>
      </c>
      <c r="CE69">
        <v>6.061643835616438</v>
      </c>
      <c r="CF69">
        <v>0.1149072568576218</v>
      </c>
      <c r="CG69">
        <v>0.6965268651985979</v>
      </c>
      <c r="CI69">
        <v>14.434631022860067</v>
      </c>
      <c r="CJ69">
        <v>81.4920691562242</v>
      </c>
      <c r="CK69">
        <v>1176.307949559492</v>
      </c>
    </row>
    <row r="70" spans="3:89" ht="15.75">
      <c r="C70" s="32" t="s">
        <v>131</v>
      </c>
      <c r="D70">
        <v>79</v>
      </c>
      <c r="E70">
        <v>1461</v>
      </c>
      <c r="F70">
        <v>9</v>
      </c>
      <c r="G70">
        <v>53</v>
      </c>
      <c r="H70">
        <v>86</v>
      </c>
      <c r="I70">
        <v>2491</v>
      </c>
      <c r="J70">
        <v>203</v>
      </c>
      <c r="K70">
        <v>1826</v>
      </c>
      <c r="L70">
        <v>6</v>
      </c>
      <c r="M70">
        <v>82</v>
      </c>
      <c r="N70">
        <v>6694</v>
      </c>
      <c r="O70">
        <v>76986</v>
      </c>
      <c r="P70">
        <v>191</v>
      </c>
      <c r="Q70">
        <v>6081</v>
      </c>
      <c r="R70">
        <v>434</v>
      </c>
      <c r="S70">
        <v>6160</v>
      </c>
      <c r="T70">
        <v>1175</v>
      </c>
      <c r="U70">
        <v>15295</v>
      </c>
      <c r="V70">
        <v>187</v>
      </c>
      <c r="W70">
        <v>1895</v>
      </c>
      <c r="X70">
        <v>5436</v>
      </c>
      <c r="Y70">
        <v>69665</v>
      </c>
      <c r="Z70">
        <v>2108</v>
      </c>
      <c r="AA70">
        <v>66538</v>
      </c>
      <c r="AB70">
        <v>24</v>
      </c>
      <c r="AC70">
        <v>92</v>
      </c>
      <c r="AD70">
        <v>16632</v>
      </c>
      <c r="AE70">
        <v>248625</v>
      </c>
      <c r="AF70">
        <v>1814229</v>
      </c>
      <c r="AI70">
        <v>18.49367088607595</v>
      </c>
      <c r="AJ70">
        <v>0.4354466828608737</v>
      </c>
      <c r="AK70">
        <v>8.053007641262488</v>
      </c>
      <c r="AM70">
        <v>5.888888888888889</v>
      </c>
      <c r="AN70">
        <v>0.04960784994617549</v>
      </c>
      <c r="AO70">
        <v>0.2921351163497001</v>
      </c>
      <c r="AQ70">
        <v>28.96511627906977</v>
      </c>
      <c r="AR70">
        <v>0.4740305661523435</v>
      </c>
      <c r="AS70">
        <v>13.730350468435903</v>
      </c>
      <c r="AU70">
        <v>8.995073891625616</v>
      </c>
      <c r="AV70">
        <v>1.1189326154526247</v>
      </c>
      <c r="AW70">
        <v>10.06488155574627</v>
      </c>
      <c r="AY70">
        <v>13.666666666666666</v>
      </c>
      <c r="AZ70">
        <v>0.03307189996411699</v>
      </c>
      <c r="BA70">
        <v>0.45198263284293216</v>
      </c>
      <c r="BC70">
        <v>11.50074693755602</v>
      </c>
      <c r="BD70">
        <v>36.89721639329985</v>
      </c>
      <c r="BE70">
        <v>424.34554843958506</v>
      </c>
      <c r="BG70">
        <v>31.837696335078533</v>
      </c>
      <c r="BH70">
        <v>1.0527888155243907</v>
      </c>
      <c r="BI70">
        <v>33.51837061363257</v>
      </c>
      <c r="BK70">
        <v>14.193548387096774</v>
      </c>
      <c r="BL70">
        <v>2.392200764071129</v>
      </c>
      <c r="BM70">
        <v>33.95381729649344</v>
      </c>
      <c r="BO70">
        <v>13.017021276595745</v>
      </c>
      <c r="BP70">
        <v>6.476580409639577</v>
      </c>
      <c r="BQ70">
        <v>84.30578499186156</v>
      </c>
      <c r="BS70">
        <v>10.133689839572192</v>
      </c>
      <c r="BT70">
        <v>1.0307408822149795</v>
      </c>
      <c r="BU70">
        <v>10.445208405333616</v>
      </c>
      <c r="BW70">
        <v>12.815489330389992</v>
      </c>
      <c r="BX70">
        <v>29.963141367489992</v>
      </c>
      <c r="BY70">
        <v>383.99231850003497</v>
      </c>
      <c r="CA70">
        <v>31.56451612903226</v>
      </c>
      <c r="CB70">
        <v>11.61926085405977</v>
      </c>
      <c r="CC70">
        <v>366.7563466354027</v>
      </c>
      <c r="CE70">
        <v>3.8333333333333335</v>
      </c>
      <c r="CF70">
        <v>0.13228759985646796</v>
      </c>
      <c r="CG70">
        <v>0.5071024661164605</v>
      </c>
      <c r="CI70">
        <v>14.948593073593074</v>
      </c>
      <c r="CJ70">
        <v>91.6753067005323</v>
      </c>
      <c r="CK70">
        <v>1370.4168547630977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PageLayoutView="0" workbookViewId="0" topLeftCell="M1">
      <selection activeCell="B9" sqref="B9"/>
    </sheetView>
  </sheetViews>
  <sheetFormatPr defaultColWidth="8.796875" defaultRowHeight="15"/>
  <cols>
    <col min="1" max="1" width="9" style="32" customWidth="1"/>
    <col min="2" max="2" width="18.5" style="0" customWidth="1"/>
  </cols>
  <sheetData>
    <row r="1" spans="2:29" ht="15.75">
      <c r="B1" t="s">
        <v>96</v>
      </c>
      <c r="C1" t="s">
        <v>67</v>
      </c>
      <c r="E1" t="s">
        <v>71</v>
      </c>
      <c r="G1" t="s">
        <v>72</v>
      </c>
      <c r="I1" t="s">
        <v>73</v>
      </c>
      <c r="K1" t="s">
        <v>74</v>
      </c>
      <c r="M1" t="s">
        <v>76</v>
      </c>
      <c r="O1" t="s">
        <v>77</v>
      </c>
      <c r="Q1" t="s">
        <v>78</v>
      </c>
      <c r="S1" t="s">
        <v>79</v>
      </c>
      <c r="U1" t="s">
        <v>80</v>
      </c>
      <c r="W1" t="s">
        <v>82</v>
      </c>
      <c r="Y1" t="s">
        <v>84</v>
      </c>
      <c r="AA1" t="s">
        <v>85</v>
      </c>
      <c r="AC1" t="s">
        <v>87</v>
      </c>
    </row>
    <row r="2" spans="2:29" ht="15.75">
      <c r="B2" t="s">
        <v>125</v>
      </c>
      <c r="C2" t="s">
        <v>68</v>
      </c>
      <c r="E2" t="s">
        <v>98</v>
      </c>
      <c r="F2" t="s">
        <v>97</v>
      </c>
      <c r="G2" t="s">
        <v>100</v>
      </c>
      <c r="H2" t="s">
        <v>99</v>
      </c>
      <c r="I2" t="s">
        <v>102</v>
      </c>
      <c r="J2" t="s">
        <v>101</v>
      </c>
      <c r="K2" t="s">
        <v>75</v>
      </c>
      <c r="M2" t="s">
        <v>105</v>
      </c>
      <c r="N2" t="s">
        <v>104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112</v>
      </c>
      <c r="U2" t="s">
        <v>81</v>
      </c>
      <c r="W2" t="s">
        <v>83</v>
      </c>
      <c r="Y2" t="s">
        <v>113</v>
      </c>
      <c r="Z2" t="s">
        <v>114</v>
      </c>
      <c r="AA2" t="s">
        <v>86</v>
      </c>
      <c r="AC2" t="s">
        <v>88</v>
      </c>
    </row>
    <row r="3" spans="2:29" ht="15.75">
      <c r="B3" t="s">
        <v>123</v>
      </c>
      <c r="C3">
        <v>10</v>
      </c>
      <c r="E3">
        <v>15</v>
      </c>
      <c r="G3">
        <v>26</v>
      </c>
      <c r="I3">
        <v>35</v>
      </c>
      <c r="K3">
        <v>38</v>
      </c>
      <c r="M3">
        <v>134</v>
      </c>
      <c r="O3">
        <v>56</v>
      </c>
      <c r="Q3">
        <v>86</v>
      </c>
      <c r="S3">
        <v>68</v>
      </c>
      <c r="U3">
        <v>36</v>
      </c>
      <c r="W3">
        <v>41</v>
      </c>
      <c r="Y3">
        <v>11</v>
      </c>
      <c r="AA3">
        <v>17</v>
      </c>
      <c r="AC3">
        <v>573</v>
      </c>
    </row>
    <row r="4" spans="3:30" ht="15.75">
      <c r="C4" t="s">
        <v>69</v>
      </c>
      <c r="D4" t="s">
        <v>70</v>
      </c>
      <c r="E4" t="s">
        <v>69</v>
      </c>
      <c r="F4" t="s">
        <v>70</v>
      </c>
      <c r="G4" t="s">
        <v>69</v>
      </c>
      <c r="H4" t="s">
        <v>70</v>
      </c>
      <c r="I4" t="s">
        <v>69</v>
      </c>
      <c r="J4" t="s">
        <v>70</v>
      </c>
      <c r="K4" t="s">
        <v>69</v>
      </c>
      <c r="L4" t="s">
        <v>70</v>
      </c>
      <c r="M4" t="s">
        <v>69</v>
      </c>
      <c r="N4" t="s">
        <v>70</v>
      </c>
      <c r="O4" t="s">
        <v>69</v>
      </c>
      <c r="P4" t="s">
        <v>70</v>
      </c>
      <c r="Q4" t="s">
        <v>69</v>
      </c>
      <c r="R4" t="s">
        <v>70</v>
      </c>
      <c r="S4" t="s">
        <v>69</v>
      </c>
      <c r="T4" t="s">
        <v>70</v>
      </c>
      <c r="U4" t="s">
        <v>69</v>
      </c>
      <c r="V4" t="s">
        <v>70</v>
      </c>
      <c r="W4" t="s">
        <v>69</v>
      </c>
      <c r="X4" t="s">
        <v>70</v>
      </c>
      <c r="Y4" t="s">
        <v>69</v>
      </c>
      <c r="Z4" t="s">
        <v>70</v>
      </c>
      <c r="AA4" t="s">
        <v>69</v>
      </c>
      <c r="AB4" t="s">
        <v>70</v>
      </c>
      <c r="AC4" t="s">
        <v>69</v>
      </c>
      <c r="AD4" t="s">
        <v>70</v>
      </c>
    </row>
    <row r="5" spans="2:30" ht="15.75">
      <c r="B5" t="s">
        <v>1</v>
      </c>
      <c r="C5">
        <v>0.5095016594536309</v>
      </c>
      <c r="D5">
        <v>0.31409285576638496</v>
      </c>
      <c r="E5">
        <v>0.0716749446673631</v>
      </c>
      <c r="F5">
        <v>0.05288701468519605</v>
      </c>
      <c r="G5">
        <v>0.8548445746691077</v>
      </c>
      <c r="H5">
        <v>0.9304189971833283</v>
      </c>
      <c r="I5">
        <v>1.651886774606471</v>
      </c>
      <c r="J5">
        <v>0.6882932516378828</v>
      </c>
      <c r="K5">
        <v>0.9950416072002841</v>
      </c>
      <c r="L5">
        <v>0.305157693703216</v>
      </c>
      <c r="M5">
        <v>49.53074981240502</v>
      </c>
      <c r="N5">
        <v>22.891923308875313</v>
      </c>
      <c r="O5">
        <v>2.711456851052739</v>
      </c>
      <c r="P5">
        <v>2.915711034572695</v>
      </c>
      <c r="Q5">
        <v>3.3554804007911567</v>
      </c>
      <c r="R5">
        <v>3.0165792979915604</v>
      </c>
      <c r="S5">
        <v>4.588667791886228</v>
      </c>
      <c r="T5">
        <v>4.210699885147922</v>
      </c>
      <c r="U5">
        <v>2.950863777668946</v>
      </c>
      <c r="V5">
        <v>22.35796640664837</v>
      </c>
      <c r="W5">
        <v>20.720364722475036</v>
      </c>
      <c r="X5">
        <v>32.1620967948583</v>
      </c>
      <c r="Y5">
        <v>11.666621125401727</v>
      </c>
      <c r="Z5">
        <v>10.013154120781483</v>
      </c>
      <c r="AA5">
        <v>0.3928459577222922</v>
      </c>
      <c r="AB5">
        <v>0.14101933814835055</v>
      </c>
      <c r="AC5">
        <v>100</v>
      </c>
      <c r="AD5">
        <v>100</v>
      </c>
    </row>
    <row r="6" spans="1:28" ht="15.75">
      <c r="A6" s="32" t="s">
        <v>132</v>
      </c>
      <c r="B6" t="s">
        <v>2</v>
      </c>
      <c r="C6">
        <v>0.4005006257822278</v>
      </c>
      <c r="D6">
        <v>0.12509874631343082</v>
      </c>
      <c r="E6">
        <v>0.5807259073842304</v>
      </c>
      <c r="F6">
        <v>0.07904524906724196</v>
      </c>
      <c r="G6">
        <v>0.6157697121401753</v>
      </c>
      <c r="H6">
        <v>0.400985944887146</v>
      </c>
      <c r="I6">
        <v>1.8523153942428034</v>
      </c>
      <c r="J6">
        <v>0.2844424008355661</v>
      </c>
      <c r="K6">
        <v>0.16020025031289112</v>
      </c>
      <c r="L6">
        <v>0.11984512914981532</v>
      </c>
      <c r="M6">
        <v>49.086357947434294</v>
      </c>
      <c r="N6">
        <v>9.287431178820114</v>
      </c>
      <c r="O6">
        <v>6.438047559449311</v>
      </c>
      <c r="P6">
        <v>2.313326691604479</v>
      </c>
      <c r="Q6">
        <v>8.055068836045058</v>
      </c>
      <c r="R6">
        <v>2.219701449950139</v>
      </c>
      <c r="S6">
        <v>9.917396745932415</v>
      </c>
      <c r="T6">
        <v>2.030667628705186</v>
      </c>
      <c r="U6">
        <v>8.996245306633293</v>
      </c>
      <c r="V6">
        <v>49.57038425148728</v>
      </c>
      <c r="W6">
        <v>13.456821026282853</v>
      </c>
      <c r="X6">
        <v>33.48060330804367</v>
      </c>
      <c r="Y6">
        <v>0.035043804755944936</v>
      </c>
      <c r="Z6">
        <v>0.021472352719180667</v>
      </c>
      <c r="AA6">
        <v>0.40550688360450565</v>
      </c>
      <c r="AB6">
        <v>0.06699566841674777</v>
      </c>
    </row>
    <row r="7" spans="1:28" ht="15.75">
      <c r="A7" s="32" t="s">
        <v>133</v>
      </c>
      <c r="B7" t="s">
        <v>192</v>
      </c>
      <c r="C7">
        <v>0.6217043161252522</v>
      </c>
      <c r="D7">
        <v>0.7694857634554213</v>
      </c>
      <c r="E7">
        <v>0.2213397565262678</v>
      </c>
      <c r="F7">
        <v>0.1617495280346257</v>
      </c>
      <c r="G7">
        <v>0.6314693053837641</v>
      </c>
      <c r="H7">
        <v>1.1477633660829107</v>
      </c>
      <c r="I7">
        <v>2.753726970900332</v>
      </c>
      <c r="J7">
        <v>1.7515028835144788</v>
      </c>
      <c r="K7">
        <v>2.4770522752424973</v>
      </c>
      <c r="L7">
        <v>0.8397809798541903</v>
      </c>
      <c r="M7">
        <v>65.05435844020572</v>
      </c>
      <c r="N7">
        <v>67.18388899468437</v>
      </c>
      <c r="O7">
        <v>1.7381680880151031</v>
      </c>
      <c r="P7">
        <v>1.5018255597168442</v>
      </c>
      <c r="Q7">
        <v>3.5967710435518523</v>
      </c>
      <c r="R7">
        <v>4.326329672809857</v>
      </c>
      <c r="S7">
        <v>3.508886140225246</v>
      </c>
      <c r="T7">
        <v>5.805350429882285</v>
      </c>
      <c r="U7">
        <v>3.443786211835167</v>
      </c>
      <c r="V7">
        <v>5.038215677008762</v>
      </c>
      <c r="W7">
        <v>14.963218540459605</v>
      </c>
      <c r="X7">
        <v>10.8214666074212</v>
      </c>
      <c r="Y7">
        <v>0.14647483887767723</v>
      </c>
      <c r="Z7">
        <v>0.1065007793600079</v>
      </c>
      <c r="AA7">
        <v>0.8430440726515201</v>
      </c>
      <c r="AB7">
        <v>0.5461397581750516</v>
      </c>
    </row>
    <row r="8" spans="2:28" ht="15.75">
      <c r="B8" t="s">
        <v>193</v>
      </c>
      <c r="C8">
        <v>0.5345483953685622</v>
      </c>
      <c r="D8">
        <v>0.18501068117549108</v>
      </c>
      <c r="E8">
        <v>0.36294060792551824</v>
      </c>
      <c r="F8">
        <v>0.08673468607092966</v>
      </c>
      <c r="G8">
        <v>0.6252835473499418</v>
      </c>
      <c r="H8">
        <v>0.47041763581967666</v>
      </c>
      <c r="I8">
        <v>2.3985640175947296</v>
      </c>
      <c r="J8">
        <v>0.42084246747066745</v>
      </c>
      <c r="K8">
        <v>1.564195120026826</v>
      </c>
      <c r="L8">
        <v>0.18678122290224142</v>
      </c>
      <c r="M8">
        <v>58.762845927766925</v>
      </c>
      <c r="N8">
        <v>14.670359011215837</v>
      </c>
      <c r="O8">
        <v>3.589956013176322</v>
      </c>
      <c r="P8">
        <v>2.237877308453069</v>
      </c>
      <c r="Q8">
        <v>5.353373966901395</v>
      </c>
      <c r="R8">
        <v>2.415565378783358</v>
      </c>
      <c r="S8">
        <v>6.033887606761741</v>
      </c>
      <c r="T8">
        <v>2.3816190664173917</v>
      </c>
      <c r="U8">
        <v>5.631496932757362</v>
      </c>
      <c r="V8">
        <v>45.43000228858912</v>
      </c>
      <c r="W8">
        <v>14.369686569225005</v>
      </c>
      <c r="X8">
        <v>31.373868246776794</v>
      </c>
      <c r="Y8">
        <v>0.10257017180503777</v>
      </c>
      <c r="Z8">
        <v>0.029377877540153592</v>
      </c>
      <c r="AA8">
        <v>0.6706511233406316</v>
      </c>
      <c r="AB8">
        <v>0.11154412878527067</v>
      </c>
    </row>
    <row r="9" spans="1:28" ht="15.75">
      <c r="A9" s="32" t="s">
        <v>134</v>
      </c>
      <c r="B9" t="s">
        <v>4</v>
      </c>
      <c r="C9">
        <v>0.6261700342134142</v>
      </c>
      <c r="D9">
        <v>0.7292335760513432</v>
      </c>
      <c r="E9">
        <v>0.25821444709831515</v>
      </c>
      <c r="F9">
        <v>0.15059671925856755</v>
      </c>
      <c r="G9">
        <v>2.1302691885611</v>
      </c>
      <c r="H9">
        <v>2.9477013758818544</v>
      </c>
      <c r="I9">
        <v>3.098573365179782</v>
      </c>
      <c r="J9">
        <v>1.6981264472668585</v>
      </c>
      <c r="K9">
        <v>4.893163772513072</v>
      </c>
      <c r="L9">
        <v>1.8773311454526809</v>
      </c>
      <c r="M9">
        <v>55.85824026854303</v>
      </c>
      <c r="N9">
        <v>50.75325348288649</v>
      </c>
      <c r="O9">
        <v>2.4207604415467046</v>
      </c>
      <c r="P9">
        <v>1.7774731058009425</v>
      </c>
      <c r="Q9">
        <v>3.5633593699567494</v>
      </c>
      <c r="R9">
        <v>4.106054635842019</v>
      </c>
      <c r="S9">
        <v>3.5633593699567494</v>
      </c>
      <c r="T9">
        <v>6.369323610218985</v>
      </c>
      <c r="U9">
        <v>3.2599573946162286</v>
      </c>
      <c r="V9">
        <v>3.1063946929500226</v>
      </c>
      <c r="W9">
        <v>13.74991930798528</v>
      </c>
      <c r="X9">
        <v>24.724310844583105</v>
      </c>
      <c r="Y9">
        <v>4.066877541798464</v>
      </c>
      <c r="Z9">
        <v>0.8782109757479907</v>
      </c>
      <c r="AA9">
        <v>2.511135498031115</v>
      </c>
      <c r="AB9">
        <v>0.8819893880591375</v>
      </c>
    </row>
    <row r="10" spans="1:28" ht="15.75">
      <c r="A10" s="32" t="s">
        <v>135</v>
      </c>
      <c r="B10" t="s">
        <v>5</v>
      </c>
      <c r="C10">
        <v>0.7965686274509803</v>
      </c>
      <c r="D10">
        <v>0.8146314192157176</v>
      </c>
      <c r="E10">
        <v>0.12254901960784313</v>
      </c>
      <c r="F10">
        <v>0.09317679631552325</v>
      </c>
      <c r="G10">
        <v>1.4093137254901962</v>
      </c>
      <c r="H10">
        <v>2.7101136756915047</v>
      </c>
      <c r="I10">
        <v>2.5735294117647056</v>
      </c>
      <c r="J10">
        <v>1.5573835955594602</v>
      </c>
      <c r="K10">
        <v>0.3676470588235294</v>
      </c>
      <c r="L10">
        <v>0.27953038894656973</v>
      </c>
      <c r="M10">
        <v>57.26102941176471</v>
      </c>
      <c r="N10">
        <v>47.978063519953146</v>
      </c>
      <c r="O10">
        <v>2.420343137254902</v>
      </c>
      <c r="P10">
        <v>1.1261081383276095</v>
      </c>
      <c r="Q10">
        <v>2.9105392156862746</v>
      </c>
      <c r="R10">
        <v>2.5743417724888853</v>
      </c>
      <c r="S10">
        <v>4.993872549019608</v>
      </c>
      <c r="T10">
        <v>9.405532039506962</v>
      </c>
      <c r="U10">
        <v>6.127450980392156</v>
      </c>
      <c r="V10">
        <v>4.270159465431409</v>
      </c>
      <c r="W10">
        <v>19.485294117647058</v>
      </c>
      <c r="X10">
        <v>28.032904720070285</v>
      </c>
      <c r="Y10">
        <v>0.5208333333333333</v>
      </c>
      <c r="Z10">
        <v>0.7560631472459601</v>
      </c>
      <c r="AA10">
        <v>1.0110294117647058</v>
      </c>
      <c r="AB10">
        <v>0.40199132124697173</v>
      </c>
    </row>
    <row r="11" spans="1:28" ht="15.75">
      <c r="A11" s="32" t="s">
        <v>136</v>
      </c>
      <c r="B11" t="s">
        <v>6</v>
      </c>
      <c r="C11">
        <v>0.48244594280399905</v>
      </c>
      <c r="D11">
        <v>0.45327640006569225</v>
      </c>
      <c r="E11">
        <v>0.0639386189258312</v>
      </c>
      <c r="F11">
        <v>0.03800764845271332</v>
      </c>
      <c r="G11">
        <v>0.5463845617298303</v>
      </c>
      <c r="H11">
        <v>1.426929122774089</v>
      </c>
      <c r="I11">
        <v>1.3892118112066962</v>
      </c>
      <c r="J11">
        <v>1.0571757032588038</v>
      </c>
      <c r="K11">
        <v>1.185770750988142</v>
      </c>
      <c r="L11">
        <v>0.6259531239002416</v>
      </c>
      <c r="M11">
        <v>73.83166705417345</v>
      </c>
      <c r="N11">
        <v>55.60284353518053</v>
      </c>
      <c r="O11">
        <v>1.6740292955126714</v>
      </c>
      <c r="P11">
        <v>0.6297069657227319</v>
      </c>
      <c r="Q11">
        <v>2.9528016740292955</v>
      </c>
      <c r="R11">
        <v>3.5769420266053538</v>
      </c>
      <c r="S11">
        <v>3.342245989304813</v>
      </c>
      <c r="T11">
        <v>8.992328085775286</v>
      </c>
      <c r="U11">
        <v>1.6159032783073703</v>
      </c>
      <c r="V11">
        <v>1.930882387443399</v>
      </c>
      <c r="W11">
        <v>11.18925831202046</v>
      </c>
      <c r="X11">
        <v>24.199610538910918</v>
      </c>
      <c r="Y11">
        <v>1.6217158800279006</v>
      </c>
      <c r="Z11">
        <v>1.3762522581704713</v>
      </c>
      <c r="AA11">
        <v>0.10462683096954196</v>
      </c>
      <c r="AB11">
        <v>0.09009220373976491</v>
      </c>
    </row>
    <row r="12" spans="1:28" ht="15.75">
      <c r="A12" s="32" t="s">
        <v>137</v>
      </c>
      <c r="B12" t="s">
        <v>7</v>
      </c>
      <c r="C12">
        <v>0.7500551511140525</v>
      </c>
      <c r="D12">
        <v>0.6099056025499571</v>
      </c>
      <c r="E12">
        <v>0</v>
      </c>
      <c r="F12">
        <v>0</v>
      </c>
      <c r="G12">
        <v>0.5956320317670417</v>
      </c>
      <c r="H12">
        <v>0.8734828981243105</v>
      </c>
      <c r="I12">
        <v>1.257445400397088</v>
      </c>
      <c r="J12">
        <v>0.7156430060071104</v>
      </c>
      <c r="K12">
        <v>1.500110302228105</v>
      </c>
      <c r="L12">
        <v>0.35245801152384454</v>
      </c>
      <c r="M12">
        <v>69.24773880432384</v>
      </c>
      <c r="N12">
        <v>57.018511707735684</v>
      </c>
      <c r="O12">
        <v>0.5073902492830356</v>
      </c>
      <c r="P12">
        <v>0.18389113644722324</v>
      </c>
      <c r="Q12">
        <v>1.3236267372600927</v>
      </c>
      <c r="R12">
        <v>2.864104450165502</v>
      </c>
      <c r="S12">
        <v>3.242885506287227</v>
      </c>
      <c r="T12">
        <v>5.38341301949246</v>
      </c>
      <c r="U12">
        <v>1.6765938671961176</v>
      </c>
      <c r="V12">
        <v>1.4037023415471372</v>
      </c>
      <c r="W12">
        <v>18.243988528568277</v>
      </c>
      <c r="X12">
        <v>28.95212700747824</v>
      </c>
      <c r="Y12">
        <v>0.3970880211780278</v>
      </c>
      <c r="Z12">
        <v>1.1156062277798209</v>
      </c>
      <c r="AA12">
        <v>1.257445400397088</v>
      </c>
      <c r="AB12">
        <v>0.5271545911487067</v>
      </c>
    </row>
    <row r="13" spans="1:28" ht="15.75">
      <c r="A13" s="32" t="s">
        <v>138</v>
      </c>
      <c r="B13" t="s">
        <v>8</v>
      </c>
      <c r="C13">
        <v>0.3004882934769</v>
      </c>
      <c r="D13">
        <v>0.270011050645316</v>
      </c>
      <c r="E13">
        <v>0</v>
      </c>
      <c r="F13">
        <v>0</v>
      </c>
      <c r="G13">
        <v>0.45073244021534997</v>
      </c>
      <c r="H13">
        <v>0.16158962490356749</v>
      </c>
      <c r="I13">
        <v>0.375610366846125</v>
      </c>
      <c r="J13">
        <v>0.39198515460478306</v>
      </c>
      <c r="K13">
        <v>0.6635783147614874</v>
      </c>
      <c r="L13">
        <v>0.18243989908467295</v>
      </c>
      <c r="M13">
        <v>68.08563916364092</v>
      </c>
      <c r="N13">
        <v>53.542461583369814</v>
      </c>
      <c r="O13">
        <v>0.6886190058845624</v>
      </c>
      <c r="P13">
        <v>0.6640812326682096</v>
      </c>
      <c r="Q13">
        <v>3.342932264930512</v>
      </c>
      <c r="R13">
        <v>4.642313546423135</v>
      </c>
      <c r="S13">
        <v>1.8530111431075498</v>
      </c>
      <c r="T13">
        <v>4.293071453889619</v>
      </c>
      <c r="U13">
        <v>0.7136596970076374</v>
      </c>
      <c r="V13">
        <v>0.9956005921477866</v>
      </c>
      <c r="W13">
        <v>20.746212595467632</v>
      </c>
      <c r="X13">
        <v>30.85006567836367</v>
      </c>
      <c r="Y13">
        <v>2.6417929134844123</v>
      </c>
      <c r="Z13">
        <v>3.9532119847375995</v>
      </c>
      <c r="AA13">
        <v>0.13772380117691246</v>
      </c>
      <c r="AB13">
        <v>0.05316819916181898</v>
      </c>
    </row>
    <row r="14" spans="1:28" ht="15.75">
      <c r="A14" s="32" t="s">
        <v>139</v>
      </c>
      <c r="B14" t="s">
        <v>9</v>
      </c>
      <c r="C14">
        <v>0.18031697826705895</v>
      </c>
      <c r="D14">
        <v>0.11367643926008275</v>
      </c>
      <c r="E14">
        <v>0.07592293821770903</v>
      </c>
      <c r="F14">
        <v>0.029537972406163234</v>
      </c>
      <c r="G14">
        <v>0.4745183638606814</v>
      </c>
      <c r="H14">
        <v>0.5014294588464436</v>
      </c>
      <c r="I14">
        <v>0.3796146910885451</v>
      </c>
      <c r="J14">
        <v>0.331004308963611</v>
      </c>
      <c r="K14">
        <v>0.22776881465312707</v>
      </c>
      <c r="L14">
        <v>0.1414242315204179</v>
      </c>
      <c r="M14">
        <v>43.83600645344975</v>
      </c>
      <c r="N14">
        <v>10.426546223346456</v>
      </c>
      <c r="O14">
        <v>0.25623991648476796</v>
      </c>
      <c r="P14">
        <v>0.24113726564304166</v>
      </c>
      <c r="Q14">
        <v>3.416532219796906</v>
      </c>
      <c r="R14">
        <v>4.205670216593896</v>
      </c>
      <c r="S14">
        <v>17.452785422795863</v>
      </c>
      <c r="T14">
        <v>8.772419768601313</v>
      </c>
      <c r="U14">
        <v>15.089683970769668</v>
      </c>
      <c r="V14">
        <v>16.85042865863592</v>
      </c>
      <c r="W14">
        <v>17.538198728290784</v>
      </c>
      <c r="X14">
        <v>57.319957107283706</v>
      </c>
      <c r="Y14">
        <v>0.9964885641074309</v>
      </c>
      <c r="Z14">
        <v>0.8990284692348591</v>
      </c>
      <c r="AA14">
        <v>0.07592293821770903</v>
      </c>
      <c r="AB14">
        <v>0.1677398796640906</v>
      </c>
    </row>
    <row r="15" spans="1:28" ht="15.75">
      <c r="A15" s="32" t="s">
        <v>140</v>
      </c>
      <c r="B15" t="s">
        <v>10</v>
      </c>
      <c r="C15">
        <v>0.5653450807635829</v>
      </c>
      <c r="D15">
        <v>0.4554674200441885</v>
      </c>
      <c r="E15">
        <v>0.022026431718061675</v>
      </c>
      <c r="F15">
        <v>0.02988156036075193</v>
      </c>
      <c r="G15">
        <v>1.0425844346549191</v>
      </c>
      <c r="H15">
        <v>2.975479010467601</v>
      </c>
      <c r="I15">
        <v>1.960352422907489</v>
      </c>
      <c r="J15">
        <v>0.9960520120250643</v>
      </c>
      <c r="K15">
        <v>0.1248164464023495</v>
      </c>
      <c r="L15">
        <v>0.032598065848093015</v>
      </c>
      <c r="M15">
        <v>51.98237885462555</v>
      </c>
      <c r="N15">
        <v>39.84117497917346</v>
      </c>
      <c r="O15">
        <v>1.1306901615271658</v>
      </c>
      <c r="P15">
        <v>2.425839400195588</v>
      </c>
      <c r="Q15">
        <v>2.9148311306901613</v>
      </c>
      <c r="R15">
        <v>4.277590640733094</v>
      </c>
      <c r="S15">
        <v>3.656387665198238</v>
      </c>
      <c r="T15">
        <v>7.203267050599442</v>
      </c>
      <c r="U15">
        <v>1.1747430249632893</v>
      </c>
      <c r="V15">
        <v>0.6818428773226122</v>
      </c>
      <c r="W15">
        <v>35.12481644640235</v>
      </c>
      <c r="X15">
        <v>40.50309681625557</v>
      </c>
      <c r="Y15">
        <v>0.27165932452276065</v>
      </c>
      <c r="Z15">
        <v>0.5025535151581005</v>
      </c>
      <c r="AA15">
        <v>0.02936857562408223</v>
      </c>
      <c r="AB15">
        <v>0.07515665181643667</v>
      </c>
    </row>
    <row r="16" spans="1:28" ht="15.75">
      <c r="A16" s="32" t="s">
        <v>141</v>
      </c>
      <c r="B16" t="s">
        <v>11</v>
      </c>
      <c r="C16">
        <v>0.5044556981902406</v>
      </c>
      <c r="D16">
        <v>0.34144447489657154</v>
      </c>
      <c r="E16">
        <v>0.021591489027597846</v>
      </c>
      <c r="F16">
        <v>0.015008548347102045</v>
      </c>
      <c r="G16">
        <v>1.108035959643544</v>
      </c>
      <c r="H16">
        <v>1.0622626365451626</v>
      </c>
      <c r="I16">
        <v>2.3308993836611314</v>
      </c>
      <c r="J16">
        <v>1.4909035146104956</v>
      </c>
      <c r="K16">
        <v>0.38864680249676126</v>
      </c>
      <c r="L16">
        <v>0.15546898450856794</v>
      </c>
      <c r="M16">
        <v>55.759038982452005</v>
      </c>
      <c r="N16">
        <v>28.895778682640984</v>
      </c>
      <c r="O16">
        <v>3.307423546500216</v>
      </c>
      <c r="P16">
        <v>5.718338488443417</v>
      </c>
      <c r="Q16">
        <v>2.70973187296353</v>
      </c>
      <c r="R16">
        <v>3.7504241546272006</v>
      </c>
      <c r="S16">
        <v>2.232756251717505</v>
      </c>
      <c r="T16">
        <v>4.54644819440638</v>
      </c>
      <c r="U16">
        <v>1.5192556824873396</v>
      </c>
      <c r="V16">
        <v>4.8701108022395365</v>
      </c>
      <c r="W16">
        <v>22.660267734463943</v>
      </c>
      <c r="X16">
        <v>44.29715946908892</v>
      </c>
      <c r="Y16">
        <v>6.756173202999253</v>
      </c>
      <c r="Z16">
        <v>4.544327421270376</v>
      </c>
      <c r="AA16">
        <v>0.70172339339693</v>
      </c>
      <c r="AB16">
        <v>0.312324628375292</v>
      </c>
    </row>
    <row r="17" spans="1:28" ht="15.75">
      <c r="A17" s="32" t="s">
        <v>142</v>
      </c>
      <c r="B17" t="s">
        <v>12</v>
      </c>
      <c r="C17">
        <v>0.38632029915059063</v>
      </c>
      <c r="D17">
        <v>0.4554015001461182</v>
      </c>
      <c r="E17">
        <v>0.017334885218295733</v>
      </c>
      <c r="F17">
        <v>0.01623534759879209</v>
      </c>
      <c r="G17">
        <v>0.5497635026373789</v>
      </c>
      <c r="H17">
        <v>1.099944799818164</v>
      </c>
      <c r="I17">
        <v>2.1123795844580373</v>
      </c>
      <c r="J17">
        <v>1.190659804526415</v>
      </c>
      <c r="K17">
        <v>1.2877343305019688</v>
      </c>
      <c r="L17">
        <v>0.7699613598727149</v>
      </c>
      <c r="M17">
        <v>62.068794730194895</v>
      </c>
      <c r="N17">
        <v>44.65633827970257</v>
      </c>
      <c r="O17">
        <v>4.947871523736411</v>
      </c>
      <c r="P17">
        <v>6.714533883170438</v>
      </c>
      <c r="Q17">
        <v>3.211906589732795</v>
      </c>
      <c r="R17">
        <v>2.827791668019612</v>
      </c>
      <c r="S17">
        <v>3.328297961912781</v>
      </c>
      <c r="T17">
        <v>4.863501315063155</v>
      </c>
      <c r="U17">
        <v>1.0252346400534904</v>
      </c>
      <c r="V17">
        <v>1.0833035685294023</v>
      </c>
      <c r="W17">
        <v>17.258116440900423</v>
      </c>
      <c r="X17">
        <v>32.51919829853557</v>
      </c>
      <c r="Y17">
        <v>3.694806963671034</v>
      </c>
      <c r="Z17">
        <v>3.6854239049258046</v>
      </c>
      <c r="AA17">
        <v>0.11143854783190114</v>
      </c>
      <c r="AB17">
        <v>0.11770627009124265</v>
      </c>
    </row>
    <row r="18" spans="1:28" ht="15.75">
      <c r="A18" s="32" t="s">
        <v>143</v>
      </c>
      <c r="B18" t="s">
        <v>13</v>
      </c>
      <c r="C18">
        <v>0.3972194637537239</v>
      </c>
      <c r="D18">
        <v>0.46007122985158644</v>
      </c>
      <c r="E18">
        <v>0</v>
      </c>
      <c r="F18">
        <v>0</v>
      </c>
      <c r="G18">
        <v>0.43032108573320094</v>
      </c>
      <c r="H18">
        <v>0.32259112116652416</v>
      </c>
      <c r="I18">
        <v>1.5116407370627827</v>
      </c>
      <c r="J18">
        <v>0.7902399948039015</v>
      </c>
      <c r="K18">
        <v>3.3211960719408586</v>
      </c>
      <c r="L18">
        <v>1.2633014711454151</v>
      </c>
      <c r="M18">
        <v>52.64261282136158</v>
      </c>
      <c r="N18">
        <v>37.54938999967524</v>
      </c>
      <c r="O18">
        <v>5.207988524771047</v>
      </c>
      <c r="P18">
        <v>4.937376186713143</v>
      </c>
      <c r="Q18">
        <v>3.475670307845084</v>
      </c>
      <c r="R18">
        <v>1.9333816859174902</v>
      </c>
      <c r="S18">
        <v>1.9088602008165065</v>
      </c>
      <c r="T18">
        <v>3.393701895493467</v>
      </c>
      <c r="U18">
        <v>1.1144212733090588</v>
      </c>
      <c r="V18">
        <v>0.7880749537222469</v>
      </c>
      <c r="W18">
        <v>19.17687300011034</v>
      </c>
      <c r="X18">
        <v>38.778050813514184</v>
      </c>
      <c r="Y18">
        <v>10.746993269336864</v>
      </c>
      <c r="Z18">
        <v>9.682063717159032</v>
      </c>
      <c r="AA18">
        <v>0.066203243958954</v>
      </c>
      <c r="AB18">
        <v>0.10175693083776265</v>
      </c>
    </row>
    <row r="19" spans="1:28" ht="15.75">
      <c r="A19" s="32" t="s">
        <v>144</v>
      </c>
      <c r="B19" t="s">
        <v>14</v>
      </c>
      <c r="C19">
        <v>0.3361528764820871</v>
      </c>
      <c r="D19">
        <v>0.304249948836892</v>
      </c>
      <c r="E19">
        <v>0.010961506841807188</v>
      </c>
      <c r="F19">
        <v>0.0034108738658844397</v>
      </c>
      <c r="G19">
        <v>0.7746131501543746</v>
      </c>
      <c r="H19">
        <v>1.0577802032880823</v>
      </c>
      <c r="I19">
        <v>0.9225934925187717</v>
      </c>
      <c r="J19">
        <v>0.4239034040521182</v>
      </c>
      <c r="K19">
        <v>1.3811498620677054</v>
      </c>
      <c r="L19">
        <v>0.47192850808377107</v>
      </c>
      <c r="M19">
        <v>30.07472093830498</v>
      </c>
      <c r="N19">
        <v>15.319735316188007</v>
      </c>
      <c r="O19">
        <v>1.7611487659170213</v>
      </c>
      <c r="P19">
        <v>1.9905859881301589</v>
      </c>
      <c r="Q19">
        <v>3.6702778741984394</v>
      </c>
      <c r="R19">
        <v>3.1247697660140528</v>
      </c>
      <c r="S19">
        <v>2.106436231433948</v>
      </c>
      <c r="T19">
        <v>3.1007572139982265</v>
      </c>
      <c r="U19">
        <v>1.4103805469791915</v>
      </c>
      <c r="V19">
        <v>0.7094617641039634</v>
      </c>
      <c r="W19">
        <v>30.18250908891609</v>
      </c>
      <c r="X19">
        <v>20.7898219523842</v>
      </c>
      <c r="Y19">
        <v>27.31607504978351</v>
      </c>
      <c r="Z19">
        <v>52.67044136707825</v>
      </c>
      <c r="AA19">
        <v>0.05298061640206807</v>
      </c>
      <c r="AB19">
        <v>0.03315369397639675</v>
      </c>
    </row>
    <row r="20" spans="1:28" ht="15.75">
      <c r="A20" s="32" t="s">
        <v>145</v>
      </c>
      <c r="B20" t="s">
        <v>15</v>
      </c>
      <c r="C20">
        <v>0.4281636536631779</v>
      </c>
      <c r="D20">
        <v>0.34393809114359414</v>
      </c>
      <c r="E20">
        <v>0</v>
      </c>
      <c r="F20">
        <v>0</v>
      </c>
      <c r="G20">
        <v>0.3805899143672693</v>
      </c>
      <c r="H20">
        <v>0.8101921935741708</v>
      </c>
      <c r="I20">
        <v>0.4281636536631779</v>
      </c>
      <c r="J20">
        <v>0.10657236626984608</v>
      </c>
      <c r="K20">
        <v>0</v>
      </c>
      <c r="L20">
        <v>0</v>
      </c>
      <c r="M20">
        <v>43.9581351094196</v>
      </c>
      <c r="N20">
        <v>17.971976311869497</v>
      </c>
      <c r="O20">
        <v>0.142721217887726</v>
      </c>
      <c r="P20">
        <v>0.05570828236832863</v>
      </c>
      <c r="Q20">
        <v>5.042816365366318</v>
      </c>
      <c r="R20">
        <v>2.5008174584912743</v>
      </c>
      <c r="S20">
        <v>2.4976213130352045</v>
      </c>
      <c r="T20">
        <v>2.9476947670546063</v>
      </c>
      <c r="U20">
        <v>2.9257849666983824</v>
      </c>
      <c r="V20">
        <v>0.9046540636769889</v>
      </c>
      <c r="W20">
        <v>22.69267364414843</v>
      </c>
      <c r="X20">
        <v>16.338270378937423</v>
      </c>
      <c r="Y20">
        <v>20.71836346336822</v>
      </c>
      <c r="Z20">
        <v>57.845784941809065</v>
      </c>
      <c r="AA20">
        <v>0.784966698382493</v>
      </c>
      <c r="AB20">
        <v>0.17439114480520265</v>
      </c>
    </row>
    <row r="21" spans="1:28" ht="15.75">
      <c r="A21" s="32" t="s">
        <v>146</v>
      </c>
      <c r="B21" t="s">
        <v>16</v>
      </c>
      <c r="C21">
        <v>0.10731916720326251</v>
      </c>
      <c r="D21">
        <v>0.11034648797223282</v>
      </c>
      <c r="E21">
        <v>0</v>
      </c>
      <c r="F21">
        <v>0</v>
      </c>
      <c r="G21">
        <v>0.472204335694355</v>
      </c>
      <c r="H21">
        <v>0.3430772626045784</v>
      </c>
      <c r="I21">
        <v>0.51513200257566</v>
      </c>
      <c r="J21">
        <v>0.24075597375759886</v>
      </c>
      <c r="K21">
        <v>0.10731916720326251</v>
      </c>
      <c r="L21">
        <v>0.3872158577934715</v>
      </c>
      <c r="M21">
        <v>58.23138012449023</v>
      </c>
      <c r="N21">
        <v>33.42094175711735</v>
      </c>
      <c r="O21">
        <v>7.21184803605924</v>
      </c>
      <c r="P21">
        <v>16.967277250566777</v>
      </c>
      <c r="Q21">
        <v>3.1981111826572226</v>
      </c>
      <c r="R21">
        <v>5.75808037236924</v>
      </c>
      <c r="S21">
        <v>3.3698218501824426</v>
      </c>
      <c r="T21">
        <v>5.65575908352226</v>
      </c>
      <c r="U21">
        <v>22.81605494741361</v>
      </c>
      <c r="V21">
        <v>30.574002367433746</v>
      </c>
      <c r="W21">
        <v>3.670315518351577</v>
      </c>
      <c r="X21">
        <v>6.2415986196657505</v>
      </c>
      <c r="Y21">
        <v>0.25756600128783</v>
      </c>
      <c r="Z21">
        <v>0.24878117288285218</v>
      </c>
      <c r="AA21">
        <v>0.042927666881305</v>
      </c>
      <c r="AB21">
        <v>0.05216379431414642</v>
      </c>
    </row>
    <row r="22" spans="1:28" ht="15.75">
      <c r="A22" s="32" t="s">
        <v>147</v>
      </c>
      <c r="B22" t="s">
        <v>17</v>
      </c>
      <c r="C22">
        <v>0.6795004140528399</v>
      </c>
      <c r="D22">
        <v>0.6006926330550533</v>
      </c>
      <c r="E22">
        <v>0.03630052295440881</v>
      </c>
      <c r="F22">
        <v>0.039696360862734245</v>
      </c>
      <c r="G22">
        <v>0.7135321543225982</v>
      </c>
      <c r="H22">
        <v>1.4191068775085893</v>
      </c>
      <c r="I22">
        <v>1.2342177804498997</v>
      </c>
      <c r="J22">
        <v>0.7319491825743621</v>
      </c>
      <c r="K22">
        <v>0.20645922430320013</v>
      </c>
      <c r="L22">
        <v>0.2133869513042764</v>
      </c>
      <c r="M22">
        <v>36.92670697537236</v>
      </c>
      <c r="N22">
        <v>24.490829532267362</v>
      </c>
      <c r="O22">
        <v>1.7980102775855613</v>
      </c>
      <c r="P22">
        <v>2.9739570579673336</v>
      </c>
      <c r="Q22">
        <v>3.0254217099815093</v>
      </c>
      <c r="R22">
        <v>3.2579913641403455</v>
      </c>
      <c r="S22">
        <v>7.234013590008281</v>
      </c>
      <c r="T22">
        <v>6.304344850347761</v>
      </c>
      <c r="U22">
        <v>1.9556906741687747</v>
      </c>
      <c r="V22">
        <v>3.2566985707789153</v>
      </c>
      <c r="W22">
        <v>25.43645706895965</v>
      </c>
      <c r="X22">
        <v>27.055655514676246</v>
      </c>
      <c r="Y22">
        <v>20.606218733338626</v>
      </c>
      <c r="Z22">
        <v>29.59439748985157</v>
      </c>
      <c r="AA22">
        <v>0.1474708745022858</v>
      </c>
      <c r="AB22">
        <v>0.061293614665447894</v>
      </c>
    </row>
    <row r="23" spans="1:28" ht="15.75">
      <c r="A23" s="32" t="s">
        <v>148</v>
      </c>
      <c r="B23" t="s">
        <v>18</v>
      </c>
      <c r="C23">
        <v>0.5980190618575967</v>
      </c>
      <c r="D23">
        <v>0.49634776939830794</v>
      </c>
      <c r="E23">
        <v>0</v>
      </c>
      <c r="F23">
        <v>0</v>
      </c>
      <c r="G23">
        <v>0.8409643057372453</v>
      </c>
      <c r="H23">
        <v>2.669906508823137</v>
      </c>
      <c r="I23">
        <v>1.102597645299944</v>
      </c>
      <c r="J23">
        <v>0.6534010934467278</v>
      </c>
      <c r="K23">
        <v>0.11212857409829938</v>
      </c>
      <c r="L23">
        <v>0.1777962159038715</v>
      </c>
      <c r="M23">
        <v>45.038310596150254</v>
      </c>
      <c r="N23">
        <v>26.337546115893502</v>
      </c>
      <c r="O23">
        <v>2.2986357690151373</v>
      </c>
      <c r="P23">
        <v>2.4180285362926526</v>
      </c>
      <c r="Q23">
        <v>2.597645299943936</v>
      </c>
      <c r="R23">
        <v>3.333679048197591</v>
      </c>
      <c r="S23">
        <v>7.961128760979257</v>
      </c>
      <c r="T23">
        <v>10.168461914568919</v>
      </c>
      <c r="U23">
        <v>4.896281068959072</v>
      </c>
      <c r="V23">
        <v>12.214600032595973</v>
      </c>
      <c r="W23">
        <v>20.183143337693892</v>
      </c>
      <c r="X23">
        <v>34.428755574652186</v>
      </c>
      <c r="Y23">
        <v>14.165576527751822</v>
      </c>
      <c r="Z23">
        <v>7.062954676781295</v>
      </c>
      <c r="AA23">
        <v>0.20556905251354887</v>
      </c>
      <c r="AB23">
        <v>0.038522513445838825</v>
      </c>
    </row>
    <row r="24" spans="1:28" ht="15.75">
      <c r="A24" s="32" t="s">
        <v>149</v>
      </c>
      <c r="B24" t="s">
        <v>19</v>
      </c>
      <c r="C24">
        <v>0.25037556334501754</v>
      </c>
      <c r="D24">
        <v>0.1429408883214082</v>
      </c>
      <c r="E24">
        <v>0.010015022533800702</v>
      </c>
      <c r="F24">
        <v>0.011242541778088285</v>
      </c>
      <c r="G24">
        <v>0.7511266900350526</v>
      </c>
      <c r="H24">
        <v>1.961020501577971</v>
      </c>
      <c r="I24">
        <v>0.37055583375062595</v>
      </c>
      <c r="J24">
        <v>0.3437005629301276</v>
      </c>
      <c r="K24">
        <v>5.307961942914371</v>
      </c>
      <c r="L24">
        <v>1.7201088920475078</v>
      </c>
      <c r="M24">
        <v>29.404106159238857</v>
      </c>
      <c r="N24">
        <v>23.873537465770475</v>
      </c>
      <c r="O24">
        <v>0.9814722083124687</v>
      </c>
      <c r="P24">
        <v>1.9818995077372776</v>
      </c>
      <c r="Q24">
        <v>1.0415623435152728</v>
      </c>
      <c r="R24">
        <v>1.8357464646221302</v>
      </c>
      <c r="S24">
        <v>4.186279419128693</v>
      </c>
      <c r="T24">
        <v>3.783115308326708</v>
      </c>
      <c r="U24">
        <v>1.7225838758137206</v>
      </c>
      <c r="V24">
        <v>1.6695174540461106</v>
      </c>
      <c r="W24">
        <v>9.163745618427642</v>
      </c>
      <c r="X24">
        <v>12.777951769495772</v>
      </c>
      <c r="Y24">
        <v>46.790185277916876</v>
      </c>
      <c r="Z24">
        <v>49.87191532759964</v>
      </c>
      <c r="AA24">
        <v>0.020030045067601403</v>
      </c>
      <c r="AB24">
        <v>0.027303315746785836</v>
      </c>
    </row>
    <row r="25" spans="1:28" ht="15.75">
      <c r="A25" s="32" t="s">
        <v>150</v>
      </c>
      <c r="B25" t="s">
        <v>20</v>
      </c>
      <c r="C25">
        <v>0.6599687693350226</v>
      </c>
      <c r="D25">
        <v>0.4763846314726517</v>
      </c>
      <c r="E25">
        <v>0.06776465042279249</v>
      </c>
      <c r="F25">
        <v>0.03718123952957282</v>
      </c>
      <c r="G25">
        <v>1.2492265990984357</v>
      </c>
      <c r="H25">
        <v>2.024264983933902</v>
      </c>
      <c r="I25">
        <v>1.0312012020859729</v>
      </c>
      <c r="J25">
        <v>0.9597407453570983</v>
      </c>
      <c r="K25">
        <v>0.32114551722106005</v>
      </c>
      <c r="L25">
        <v>0.37075611008181986</v>
      </c>
      <c r="M25">
        <v>49.456409652043256</v>
      </c>
      <c r="N25">
        <v>39.78603886707074</v>
      </c>
      <c r="O25">
        <v>3.320467870716832</v>
      </c>
      <c r="P25">
        <v>4.183734475248069</v>
      </c>
      <c r="Q25">
        <v>4.001060664093574</v>
      </c>
      <c r="R25">
        <v>3.911635404145285</v>
      </c>
      <c r="S25">
        <v>6.959134969505907</v>
      </c>
      <c r="T25">
        <v>6.062654613748186</v>
      </c>
      <c r="U25">
        <v>6.302112489319701</v>
      </c>
      <c r="V25">
        <v>4.3119675002165385</v>
      </c>
      <c r="W25">
        <v>10.686190742759493</v>
      </c>
      <c r="X25">
        <v>24.646091639080016</v>
      </c>
      <c r="Y25">
        <v>15.839250464040541</v>
      </c>
      <c r="Z25">
        <v>13.118217328570193</v>
      </c>
      <c r="AA25">
        <v>0.10606640935741435</v>
      </c>
      <c r="AB25">
        <v>0.11133246154593679</v>
      </c>
    </row>
    <row r="26" spans="2:28" ht="15.75">
      <c r="B26" t="s">
        <v>1</v>
      </c>
      <c r="C26">
        <v>0.5095659229891171</v>
      </c>
      <c r="D26">
        <v>0.31409285576638496</v>
      </c>
      <c r="E26">
        <v>0.07168398504096078</v>
      </c>
      <c r="F26">
        <v>0.05298227227648782</v>
      </c>
      <c r="G26">
        <v>0.8549523963682917</v>
      </c>
      <c r="H26">
        <v>0.9304189971833283</v>
      </c>
      <c r="I26">
        <v>1.6520951273809699</v>
      </c>
      <c r="J26">
        <v>0.6882932516378828</v>
      </c>
      <c r="K26">
        <v>0.9951671119762707</v>
      </c>
      <c r="L26">
        <v>0.305157693703216</v>
      </c>
      <c r="M26">
        <v>49.53699713474277</v>
      </c>
      <c r="N26">
        <v>22.891923308875313</v>
      </c>
      <c r="O26">
        <v>2.7117988475905985</v>
      </c>
      <c r="P26">
        <v>2.915615776981403</v>
      </c>
      <c r="Q26">
        <v>3.3559036281345973</v>
      </c>
      <c r="R26">
        <v>3.0165792979915604</v>
      </c>
      <c r="S26">
        <v>4.576633543480226</v>
      </c>
      <c r="T26">
        <v>4.210699885147922</v>
      </c>
      <c r="U26">
        <v>2.951235970645303</v>
      </c>
      <c r="V26">
        <v>22.35796640664837</v>
      </c>
      <c r="W26">
        <v>20.72297818578555</v>
      </c>
      <c r="X26">
        <v>32.1620967948583</v>
      </c>
      <c r="Y26">
        <v>11.668092638412105</v>
      </c>
      <c r="Z26">
        <v>10.013154120781483</v>
      </c>
      <c r="AA26">
        <v>0.3928955074532425</v>
      </c>
      <c r="AB26">
        <v>0.14101933814835055</v>
      </c>
    </row>
    <row r="27" spans="2:28" ht="15.75">
      <c r="B27" t="s">
        <v>1</v>
      </c>
      <c r="C27">
        <v>0</v>
      </c>
      <c r="D27" t="e">
        <v>#DIV/0!</v>
      </c>
      <c r="E27">
        <v>0</v>
      </c>
      <c r="F27" t="e">
        <v>#DIV/0!</v>
      </c>
      <c r="G27">
        <v>0</v>
      </c>
      <c r="H27" t="e">
        <v>#DIV/0!</v>
      </c>
      <c r="I27">
        <v>0</v>
      </c>
      <c r="J27" t="e">
        <v>#DIV/0!</v>
      </c>
      <c r="K27">
        <v>0</v>
      </c>
      <c r="L27" t="e">
        <v>#DIV/0!</v>
      </c>
      <c r="M27">
        <v>0</v>
      </c>
      <c r="N27" t="e">
        <v>#DIV/0!</v>
      </c>
      <c r="O27">
        <v>0</v>
      </c>
      <c r="P27" t="e">
        <v>#DIV/0!</v>
      </c>
      <c r="Q27">
        <v>0</v>
      </c>
      <c r="R27" t="e">
        <v>#DIV/0!</v>
      </c>
      <c r="S27">
        <v>100</v>
      </c>
      <c r="T27" t="e">
        <v>#DIV/0!</v>
      </c>
      <c r="U27">
        <v>0</v>
      </c>
      <c r="V27" t="e">
        <v>#DIV/0!</v>
      </c>
      <c r="W27">
        <v>0</v>
      </c>
      <c r="X27" t="e">
        <v>#DIV/0!</v>
      </c>
      <c r="Y27">
        <v>0</v>
      </c>
      <c r="Z27" t="e">
        <v>#DIV/0!</v>
      </c>
      <c r="AA27">
        <v>0</v>
      </c>
      <c r="AB27" t="e">
        <v>#DIV/0!</v>
      </c>
    </row>
    <row r="28" spans="1:28" ht="15.75">
      <c r="A28" s="32" t="s">
        <v>151</v>
      </c>
      <c r="B28" t="s">
        <v>21</v>
      </c>
      <c r="C28">
        <v>0.4564414711368763</v>
      </c>
      <c r="D28">
        <v>0.2618846017113958</v>
      </c>
      <c r="E28">
        <v>0.0842524736230633</v>
      </c>
      <c r="F28">
        <v>0.0569416443244091</v>
      </c>
      <c r="G28">
        <v>0.8555321356671761</v>
      </c>
      <c r="H28">
        <v>0.765330921355723</v>
      </c>
      <c r="I28">
        <v>1.8698136690030713</v>
      </c>
      <c r="J28">
        <v>0.6717822570305907</v>
      </c>
      <c r="K28">
        <v>1.1549979454221344</v>
      </c>
      <c r="L28">
        <v>0.29600262612515515</v>
      </c>
      <c r="M28">
        <v>53.49677327807159</v>
      </c>
      <c r="N28">
        <v>21.664534583654437</v>
      </c>
      <c r="O28">
        <v>2.9464715950914804</v>
      </c>
      <c r="P28">
        <v>2.85372736481584</v>
      </c>
      <c r="Q28">
        <v>3.457603268404731</v>
      </c>
      <c r="R28">
        <v>2.9443174117451476</v>
      </c>
      <c r="S28">
        <v>3.60304964392244</v>
      </c>
      <c r="T28">
        <v>3.7435902493363074</v>
      </c>
      <c r="U28">
        <v>2.8799564843364305</v>
      </c>
      <c r="V28">
        <v>26.69268136676853</v>
      </c>
      <c r="W28">
        <v>20.851452542207532</v>
      </c>
      <c r="X28">
        <v>33.6335977773739</v>
      </c>
      <c r="Y28">
        <v>7.844053105664426</v>
      </c>
      <c r="Z28">
        <v>6.258156743792656</v>
      </c>
      <c r="AA28">
        <v>0.49960238744904206</v>
      </c>
      <c r="AB28">
        <v>0.15745245196590732</v>
      </c>
    </row>
    <row r="29" spans="1:28" ht="15.75">
      <c r="A29" s="32" t="s">
        <v>152</v>
      </c>
      <c r="B29" t="s">
        <v>22</v>
      </c>
      <c r="C29">
        <v>0.5116230043864983</v>
      </c>
      <c r="D29">
        <v>0.22054333234777637</v>
      </c>
      <c r="E29">
        <v>0.2027032505493258</v>
      </c>
      <c r="F29">
        <v>0.07808555650040429</v>
      </c>
      <c r="G29">
        <v>0.84486714828959</v>
      </c>
      <c r="H29">
        <v>0.648053622058716</v>
      </c>
      <c r="I29">
        <v>1.9564917743020926</v>
      </c>
      <c r="J29">
        <v>0.4969843498465767</v>
      </c>
      <c r="K29">
        <v>1.564058281238598</v>
      </c>
      <c r="L29">
        <v>0.251548143315159</v>
      </c>
      <c r="M29">
        <v>59.42529574404255</v>
      </c>
      <c r="N29">
        <v>18.703998901563406</v>
      </c>
      <c r="O29">
        <v>2.2873034791985924</v>
      </c>
      <c r="P29">
        <v>1.921253943440445</v>
      </c>
      <c r="Q29">
        <v>4.015956799883242</v>
      </c>
      <c r="R29">
        <v>2.7605581139898465</v>
      </c>
      <c r="S29">
        <v>5.660285568339374</v>
      </c>
      <c r="T29">
        <v>3.561735440793052</v>
      </c>
      <c r="U29">
        <v>4.638661185570772</v>
      </c>
      <c r="V29">
        <v>37.43499647065611</v>
      </c>
      <c r="W29">
        <v>17.10166784234552</v>
      </c>
      <c r="X29">
        <v>33.498001807558225</v>
      </c>
      <c r="Y29">
        <v>1.093786739964162</v>
      </c>
      <c r="Z29">
        <v>0.27880361491100286</v>
      </c>
      <c r="AA29">
        <v>0.6972991818896808</v>
      </c>
      <c r="AB29">
        <v>0.14543670301927963</v>
      </c>
    </row>
    <row r="30" spans="1:28" ht="15.75">
      <c r="A30" s="32" t="s">
        <v>153</v>
      </c>
      <c r="B30" t="s">
        <v>23</v>
      </c>
      <c r="C30">
        <v>0.46651160331976527</v>
      </c>
      <c r="D30">
        <v>0.3784998815634944</v>
      </c>
      <c r="E30">
        <v>0.01916265792673257</v>
      </c>
      <c r="F30">
        <v>0.014576800690410287</v>
      </c>
      <c r="G30">
        <v>0.9184860178675265</v>
      </c>
      <c r="H30">
        <v>1.0347872035567394</v>
      </c>
      <c r="I30">
        <v>2.223529100808796</v>
      </c>
      <c r="J30">
        <v>1.373476958992257</v>
      </c>
      <c r="K30">
        <v>0.8041708516149495</v>
      </c>
      <c r="L30">
        <v>0.3791624634130585</v>
      </c>
      <c r="M30">
        <v>57.256039541153456</v>
      </c>
      <c r="N30">
        <v>33.625200638066325</v>
      </c>
      <c r="O30">
        <v>3.858962837659248</v>
      </c>
      <c r="P30">
        <v>5.94954328785261</v>
      </c>
      <c r="Q30">
        <v>2.8895966590897078</v>
      </c>
      <c r="R30">
        <v>3.406719794687971</v>
      </c>
      <c r="S30">
        <v>2.505682719247238</v>
      </c>
      <c r="T30">
        <v>4.57391293784927</v>
      </c>
      <c r="U30">
        <v>1.3631918380292858</v>
      </c>
      <c r="V30">
        <v>3.6316111174608543</v>
      </c>
      <c r="W30">
        <v>21.010202463392716</v>
      </c>
      <c r="X30">
        <v>40.81117687235968</v>
      </c>
      <c r="Y30">
        <v>6.178305228101707</v>
      </c>
      <c r="Z30">
        <v>4.572698204458403</v>
      </c>
      <c r="AA30">
        <v>0.5061584817888671</v>
      </c>
      <c r="AB30">
        <v>0.24863383904893</v>
      </c>
    </row>
    <row r="31" spans="1:28" ht="15.75">
      <c r="A31" s="32" t="s">
        <v>154</v>
      </c>
      <c r="B31" t="s">
        <v>24</v>
      </c>
      <c r="C31">
        <v>0.32547169811320753</v>
      </c>
      <c r="D31">
        <v>0.29686860819583855</v>
      </c>
      <c r="E31">
        <v>0.009433962264150943</v>
      </c>
      <c r="F31">
        <v>0.0028889510334355636</v>
      </c>
      <c r="G31">
        <v>0.7264150943396226</v>
      </c>
      <c r="H31">
        <v>0.992990249212472</v>
      </c>
      <c r="I31">
        <v>0.860062893081761</v>
      </c>
      <c r="J31">
        <v>0.38307490703355573</v>
      </c>
      <c r="K31">
        <v>1.1965408805031446</v>
      </c>
      <c r="L31">
        <v>0.42201796696426713</v>
      </c>
      <c r="M31">
        <v>33.05503144654088</v>
      </c>
      <c r="N31">
        <v>16.615397415659963</v>
      </c>
      <c r="O31">
        <v>2.0534591194968552</v>
      </c>
      <c r="P31">
        <v>2.6685818486050987</v>
      </c>
      <c r="Q31">
        <v>3.7264150943396226</v>
      </c>
      <c r="R31">
        <v>3.2169047547511687</v>
      </c>
      <c r="S31">
        <v>2.2248427672955975</v>
      </c>
      <c r="T31">
        <v>3.233313996621083</v>
      </c>
      <c r="U31">
        <v>3.0786163522012577</v>
      </c>
      <c r="V31">
        <v>2.448212663774634</v>
      </c>
      <c r="W31">
        <v>27.745283018867923</v>
      </c>
      <c r="X31">
        <v>19.527113383239</v>
      </c>
      <c r="Y31">
        <v>24.897798742138363</v>
      </c>
      <c r="Z31">
        <v>50.144909783837136</v>
      </c>
      <c r="AA31">
        <v>0.10062893081761005</v>
      </c>
      <c r="AB31">
        <v>0.047725471072355516</v>
      </c>
    </row>
    <row r="32" spans="3:28" ht="15.75">
      <c r="C32" t="e">
        <v>#DIV/0!</v>
      </c>
      <c r="D32" t="e">
        <v>#DIV/0!</v>
      </c>
      <c r="E32" t="e">
        <v>#DIV/0!</v>
      </c>
      <c r="F32" t="e">
        <v>#DIV/0!</v>
      </c>
      <c r="G32" t="e">
        <v>#DIV/0!</v>
      </c>
      <c r="H32" t="e">
        <v>#DIV/0!</v>
      </c>
      <c r="I32" t="e">
        <v>#DIV/0!</v>
      </c>
      <c r="J32" t="e">
        <v>#DIV/0!</v>
      </c>
      <c r="K32" t="e">
        <v>#DIV/0!</v>
      </c>
      <c r="L32" t="e">
        <v>#DIV/0!</v>
      </c>
      <c r="M32" t="e">
        <v>#DIV/0!</v>
      </c>
      <c r="N32" t="e">
        <v>#DIV/0!</v>
      </c>
      <c r="O32" t="e">
        <v>#DIV/0!</v>
      </c>
      <c r="P32" t="e">
        <v>#DIV/0!</v>
      </c>
      <c r="Q32" t="e">
        <v>#DIV/0!</v>
      </c>
      <c r="R32" t="e">
        <v>#DIV/0!</v>
      </c>
      <c r="S32" t="e">
        <v>#DIV/0!</v>
      </c>
      <c r="T32" t="e">
        <v>#DIV/0!</v>
      </c>
      <c r="U32" t="e">
        <v>#DIV/0!</v>
      </c>
      <c r="V32" t="e">
        <v>#DIV/0!</v>
      </c>
      <c r="W32" t="e">
        <v>#DIV/0!</v>
      </c>
      <c r="X32" t="e">
        <v>#DIV/0!</v>
      </c>
      <c r="Y32" t="e">
        <v>#DIV/0!</v>
      </c>
      <c r="Z32" t="e">
        <v>#DIV/0!</v>
      </c>
      <c r="AA32" t="e">
        <v>#DIV/0!</v>
      </c>
      <c r="AB32" t="e">
        <v>#DIV/0!</v>
      </c>
    </row>
    <row r="33" spans="1:28" ht="15.75">
      <c r="A33" s="32" t="s">
        <v>155</v>
      </c>
      <c r="B33" t="s">
        <v>25</v>
      </c>
      <c r="C33">
        <v>0.5025125628140703</v>
      </c>
      <c r="D33">
        <v>0.34410260254364644</v>
      </c>
      <c r="E33">
        <v>0.11964584828906438</v>
      </c>
      <c r="F33">
        <v>0.15813013789090805</v>
      </c>
      <c r="G33">
        <v>1.0289542952859536</v>
      </c>
      <c r="H33">
        <v>2.273433065975606</v>
      </c>
      <c r="I33">
        <v>1.0648480497726729</v>
      </c>
      <c r="J33">
        <v>0.7181892492923408</v>
      </c>
      <c r="K33">
        <v>0.10768126346015792</v>
      </c>
      <c r="L33">
        <v>0.10744282506808876</v>
      </c>
      <c r="M33">
        <v>42.04355108877722</v>
      </c>
      <c r="N33">
        <v>17.80017062348964</v>
      </c>
      <c r="O33">
        <v>3.804737975592247</v>
      </c>
      <c r="P33">
        <v>4.910244191483818</v>
      </c>
      <c r="Q33">
        <v>3.697056712132089</v>
      </c>
      <c r="R33">
        <v>3.2857515108031796</v>
      </c>
      <c r="S33">
        <v>13.113184972481454</v>
      </c>
      <c r="T33">
        <v>8.045004622540148</v>
      </c>
      <c r="U33">
        <v>7.585546781526681</v>
      </c>
      <c r="V33">
        <v>9.653434422396654</v>
      </c>
      <c r="W33">
        <v>25.125628140703515</v>
      </c>
      <c r="X33">
        <v>36.02404434782919</v>
      </c>
      <c r="Y33">
        <v>1.4955731036133046</v>
      </c>
      <c r="Z33">
        <v>16.615443924483042</v>
      </c>
      <c r="AA33">
        <v>0.3110792055515674</v>
      </c>
      <c r="AB33">
        <v>0.06460847620373443</v>
      </c>
    </row>
    <row r="34" spans="1:28" ht="15.75">
      <c r="A34" s="32" t="s">
        <v>156</v>
      </c>
      <c r="B34" t="s">
        <v>26</v>
      </c>
      <c r="C34">
        <v>0.5605381165919282</v>
      </c>
      <c r="D34">
        <v>0.5668245677962671</v>
      </c>
      <c r="E34">
        <v>0</v>
      </c>
      <c r="F34">
        <v>0</v>
      </c>
      <c r="G34">
        <v>0.672645739910314</v>
      </c>
      <c r="H34">
        <v>1.2530871695210333</v>
      </c>
      <c r="I34">
        <v>0.9809417040358746</v>
      </c>
      <c r="J34">
        <v>0.1842179845337868</v>
      </c>
      <c r="K34">
        <v>0.08408071748878924</v>
      </c>
      <c r="L34">
        <v>0.1032430462771772</v>
      </c>
      <c r="M34">
        <v>42.2085201793722</v>
      </c>
      <c r="N34">
        <v>37.04400987894247</v>
      </c>
      <c r="O34">
        <v>0.30829596412556054</v>
      </c>
      <c r="P34">
        <v>0.5607514474270213</v>
      </c>
      <c r="Q34">
        <v>2.662556053811659</v>
      </c>
      <c r="R34">
        <v>3.5001417061419486</v>
      </c>
      <c r="S34">
        <v>4.9607623318385645</v>
      </c>
      <c r="T34">
        <v>3.8847726628608448</v>
      </c>
      <c r="U34">
        <v>1.345291479820628</v>
      </c>
      <c r="V34">
        <v>0.8522612251508158</v>
      </c>
      <c r="W34">
        <v>20.71188340807175</v>
      </c>
      <c r="X34">
        <v>24.13255597392607</v>
      </c>
      <c r="Y34">
        <v>25.420403587443946</v>
      </c>
      <c r="Z34">
        <v>27.889793109032755</v>
      </c>
      <c r="AA34">
        <v>0.08408071748878924</v>
      </c>
      <c r="AB34">
        <v>0.028341228389813355</v>
      </c>
    </row>
    <row r="35" spans="1:28" ht="15.75">
      <c r="A35" s="32" t="s">
        <v>157</v>
      </c>
      <c r="B35" t="s">
        <v>27</v>
      </c>
      <c r="C35">
        <v>0.8968609865470852</v>
      </c>
      <c r="D35">
        <v>0.5777041392354951</v>
      </c>
      <c r="E35">
        <v>0</v>
      </c>
      <c r="F35">
        <v>0</v>
      </c>
      <c r="G35">
        <v>0.6875934230194319</v>
      </c>
      <c r="H35">
        <v>0.7947097549889297</v>
      </c>
      <c r="I35">
        <v>0.8071748878923767</v>
      </c>
      <c r="J35">
        <v>0.37975982756851073</v>
      </c>
      <c r="K35">
        <v>0.20926756352765324</v>
      </c>
      <c r="L35">
        <v>0.780047213383968</v>
      </c>
      <c r="M35">
        <v>38.05680119581465</v>
      </c>
      <c r="N35">
        <v>20.152197181859506</v>
      </c>
      <c r="O35">
        <v>1.345291479820628</v>
      </c>
      <c r="P35">
        <v>2.9559683875603</v>
      </c>
      <c r="Q35">
        <v>1.5844544095665172</v>
      </c>
      <c r="R35">
        <v>1.1627395492734711</v>
      </c>
      <c r="S35">
        <v>6.696562032884904</v>
      </c>
      <c r="T35">
        <v>5.376754006539493</v>
      </c>
      <c r="U35">
        <v>0.35874439461883406</v>
      </c>
      <c r="V35">
        <v>0.03079133737041979</v>
      </c>
      <c r="W35">
        <v>18.714499252615845</v>
      </c>
      <c r="X35">
        <v>14.172812715356079</v>
      </c>
      <c r="Y35">
        <v>30.553064275037368</v>
      </c>
      <c r="Z35">
        <v>53.607718361900844</v>
      </c>
      <c r="AA35">
        <v>0.08968609865470852</v>
      </c>
      <c r="AB35">
        <v>0.008797524962977083</v>
      </c>
    </row>
    <row r="36" spans="1:28" ht="15.75">
      <c r="A36" s="32" t="s">
        <v>158</v>
      </c>
      <c r="B36" t="s">
        <v>28</v>
      </c>
      <c r="C36">
        <v>0.47935103244837757</v>
      </c>
      <c r="D36">
        <v>0.36241263266891016</v>
      </c>
      <c r="E36">
        <v>0</v>
      </c>
      <c r="F36">
        <v>0</v>
      </c>
      <c r="G36">
        <v>0</v>
      </c>
      <c r="H36">
        <v>0</v>
      </c>
      <c r="I36">
        <v>0.5162241887905604</v>
      </c>
      <c r="J36">
        <v>0.3106393994304944</v>
      </c>
      <c r="K36">
        <v>0.22123893805309736</v>
      </c>
      <c r="L36">
        <v>0.157908361377168</v>
      </c>
      <c r="M36">
        <v>18.62094395280236</v>
      </c>
      <c r="N36">
        <v>10.802485115195443</v>
      </c>
      <c r="O36">
        <v>6.7477876106194685</v>
      </c>
      <c r="P36">
        <v>7.615842609370955</v>
      </c>
      <c r="Q36">
        <v>1.0693215339233038</v>
      </c>
      <c r="R36">
        <v>1.177841056173958</v>
      </c>
      <c r="S36">
        <v>4.682890855457227</v>
      </c>
      <c r="T36">
        <v>3.0261454827854</v>
      </c>
      <c r="U36">
        <v>0.03687315634218289</v>
      </c>
      <c r="V36">
        <v>0.010354646647683147</v>
      </c>
      <c r="W36">
        <v>15.634218289085547</v>
      </c>
      <c r="X36">
        <v>14.556044524980585</v>
      </c>
      <c r="Y36">
        <v>51.991150442477874</v>
      </c>
      <c r="Z36">
        <v>61.980326171369406</v>
      </c>
      <c r="AA36">
        <v>0</v>
      </c>
      <c r="AB36">
        <v>0</v>
      </c>
    </row>
    <row r="37" spans="1:28" ht="15.75">
      <c r="A37" s="32" t="s">
        <v>159</v>
      </c>
      <c r="B37" t="s">
        <v>29</v>
      </c>
      <c r="C37">
        <v>0.815418828762046</v>
      </c>
      <c r="D37">
        <v>1.3865284974093264</v>
      </c>
      <c r="E37">
        <v>0</v>
      </c>
      <c r="F37">
        <v>0</v>
      </c>
      <c r="G37">
        <v>1.2601927353595257</v>
      </c>
      <c r="H37">
        <v>2.729533678756477</v>
      </c>
      <c r="I37">
        <v>1.223128243143069</v>
      </c>
      <c r="J37">
        <v>0.7274611398963731</v>
      </c>
      <c r="K37">
        <v>0.9636767976278725</v>
      </c>
      <c r="L37">
        <v>0.34196891191709844</v>
      </c>
      <c r="M37">
        <v>30.28169014084507</v>
      </c>
      <c r="N37">
        <v>16.899481865284972</v>
      </c>
      <c r="O37">
        <v>4.336545589325426</v>
      </c>
      <c r="P37">
        <v>4.52020725388601</v>
      </c>
      <c r="Q37">
        <v>4.336545589325426</v>
      </c>
      <c r="R37">
        <v>5.398963730569948</v>
      </c>
      <c r="S37">
        <v>8.339510748702743</v>
      </c>
      <c r="T37">
        <v>6.037305699481865</v>
      </c>
      <c r="U37">
        <v>5.819125277983692</v>
      </c>
      <c r="V37">
        <v>4.215544041450777</v>
      </c>
      <c r="W37">
        <v>27.242401779095626</v>
      </c>
      <c r="X37">
        <v>29.579274611398965</v>
      </c>
      <c r="Y37">
        <v>15.344699777613046</v>
      </c>
      <c r="Z37">
        <v>28.006217616580308</v>
      </c>
      <c r="AA37">
        <v>0.037064492216456635</v>
      </c>
      <c r="AB37">
        <v>0.15751295336787566</v>
      </c>
    </row>
    <row r="38" spans="1:28" ht="15.75">
      <c r="A38" s="32" t="s">
        <v>160</v>
      </c>
      <c r="B38" t="s">
        <v>30</v>
      </c>
      <c r="C38">
        <v>0.3968253968253968</v>
      </c>
      <c r="D38">
        <v>0.6442953020134228</v>
      </c>
      <c r="E38">
        <v>0.0992063492063492</v>
      </c>
      <c r="F38">
        <v>0.032214765100671144</v>
      </c>
      <c r="G38">
        <v>2.083333333333333</v>
      </c>
      <c r="H38">
        <v>1.3583892617449664</v>
      </c>
      <c r="I38">
        <v>0.9424603174603174</v>
      </c>
      <c r="J38">
        <v>0.4295302013422818</v>
      </c>
      <c r="K38">
        <v>1.2400793650793651</v>
      </c>
      <c r="L38">
        <v>1.9543624161073827</v>
      </c>
      <c r="M38">
        <v>43.452380952380956</v>
      </c>
      <c r="N38">
        <v>37.43892617449664</v>
      </c>
      <c r="O38">
        <v>4.365079365079365</v>
      </c>
      <c r="P38">
        <v>4.579865771812081</v>
      </c>
      <c r="Q38">
        <v>2.430555555555556</v>
      </c>
      <c r="R38">
        <v>2.464429530201342</v>
      </c>
      <c r="S38">
        <v>13.541666666666666</v>
      </c>
      <c r="T38">
        <v>9.068456375838926</v>
      </c>
      <c r="U38">
        <v>2.232142857142857</v>
      </c>
      <c r="V38">
        <v>0.8214765100671141</v>
      </c>
      <c r="W38">
        <v>10.267857142857142</v>
      </c>
      <c r="X38">
        <v>17.40671140939597</v>
      </c>
      <c r="Y38">
        <v>18.75</v>
      </c>
      <c r="Z38">
        <v>23.72080536912752</v>
      </c>
      <c r="AA38">
        <v>0.1984126984126984</v>
      </c>
      <c r="AB38">
        <v>0.08053691275167785</v>
      </c>
    </row>
    <row r="39" spans="1:28" ht="15.75">
      <c r="A39" s="32" t="s">
        <v>161</v>
      </c>
      <c r="B39" t="s">
        <v>31</v>
      </c>
      <c r="C39">
        <v>2.238314680710994</v>
      </c>
      <c r="D39">
        <v>2.7329430431690103</v>
      </c>
      <c r="E39">
        <v>0</v>
      </c>
      <c r="F39">
        <v>0</v>
      </c>
      <c r="G39">
        <v>1.053324555628703</v>
      </c>
      <c r="H39">
        <v>0.9301307654429063</v>
      </c>
      <c r="I39">
        <v>1.4483212639894667</v>
      </c>
      <c r="J39">
        <v>1.4526454013240686</v>
      </c>
      <c r="K39">
        <v>0</v>
      </c>
      <c r="L39">
        <v>0</v>
      </c>
      <c r="M39">
        <v>38.70967741935484</v>
      </c>
      <c r="N39">
        <v>42.320949827652235</v>
      </c>
      <c r="O39">
        <v>2.1724818959842</v>
      </c>
      <c r="P39">
        <v>2.631722930459047</v>
      </c>
      <c r="Q39">
        <v>5.398288347597104</v>
      </c>
      <c r="R39">
        <v>6.647699294194889</v>
      </c>
      <c r="S39">
        <v>15.075707702435814</v>
      </c>
      <c r="T39">
        <v>13.459539311703233</v>
      </c>
      <c r="U39">
        <v>1.6458196181698488</v>
      </c>
      <c r="V39">
        <v>1.159927778081742</v>
      </c>
      <c r="W39">
        <v>11.84990125082291</v>
      </c>
      <c r="X39">
        <v>14.091481096460031</v>
      </c>
      <c r="Y39">
        <v>20.408163265306122</v>
      </c>
      <c r="Z39">
        <v>14.572960551512832</v>
      </c>
      <c r="AA39">
        <v>0</v>
      </c>
      <c r="AB39">
        <v>0</v>
      </c>
    </row>
    <row r="40" spans="1:28" ht="15.75">
      <c r="A40" s="32" t="s">
        <v>162</v>
      </c>
      <c r="B40" t="s">
        <v>32</v>
      </c>
      <c r="C40">
        <v>0.6435643564356436</v>
      </c>
      <c r="D40">
        <v>0.4786497039929462</v>
      </c>
      <c r="E40">
        <v>0</v>
      </c>
      <c r="F40">
        <v>0</v>
      </c>
      <c r="G40">
        <v>0.7425742574257426</v>
      </c>
      <c r="H40">
        <v>1.6280387958181133</v>
      </c>
      <c r="I40">
        <v>1.2376237623762376</v>
      </c>
      <c r="J40">
        <v>0.6707393878322206</v>
      </c>
      <c r="K40">
        <v>0.19801980198019803</v>
      </c>
      <c r="L40">
        <v>0.2960070537851115</v>
      </c>
      <c r="M40">
        <v>18.366336633663366</v>
      </c>
      <c r="N40">
        <v>7.249023806524751</v>
      </c>
      <c r="O40">
        <v>0.7920792079207921</v>
      </c>
      <c r="P40">
        <v>2.07834739891674</v>
      </c>
      <c r="Q40">
        <v>0.8415841584158417</v>
      </c>
      <c r="R40">
        <v>0.9447033631439727</v>
      </c>
      <c r="S40">
        <v>8.663366336633663</v>
      </c>
      <c r="T40">
        <v>6.096485703489105</v>
      </c>
      <c r="U40">
        <v>5</v>
      </c>
      <c r="V40">
        <v>1.3603728429273207</v>
      </c>
      <c r="W40">
        <v>22.277227722772277</v>
      </c>
      <c r="X40">
        <v>17.993450056682203</v>
      </c>
      <c r="Y40">
        <v>41.18811881188119</v>
      </c>
      <c r="Z40">
        <v>61.18213880841415</v>
      </c>
      <c r="AA40">
        <v>0.04950495049504951</v>
      </c>
      <c r="AB40">
        <v>0.022043078473359366</v>
      </c>
    </row>
    <row r="41" spans="1:28" ht="15.75">
      <c r="A41" s="32" t="s">
        <v>163</v>
      </c>
      <c r="B41" t="s">
        <v>33</v>
      </c>
      <c r="C41">
        <v>0.8039147151345682</v>
      </c>
      <c r="D41">
        <v>0.28618683912211257</v>
      </c>
      <c r="E41">
        <v>0</v>
      </c>
      <c r="F41">
        <v>0</v>
      </c>
      <c r="G41">
        <v>0.8738203425375743</v>
      </c>
      <c r="H41">
        <v>0.7321923026890412</v>
      </c>
      <c r="I41">
        <v>1.468018175463125</v>
      </c>
      <c r="J41">
        <v>0.8232517515006225</v>
      </c>
      <c r="K41">
        <v>0.6990562740300594</v>
      </c>
      <c r="L41">
        <v>0.5036145026109903</v>
      </c>
      <c r="M41">
        <v>39.35686822789234</v>
      </c>
      <c r="N41">
        <v>20.4846592704094</v>
      </c>
      <c r="O41">
        <v>0.3844809507165327</v>
      </c>
      <c r="P41">
        <v>1.2729739272639424</v>
      </c>
      <c r="Q41">
        <v>1.7126878713736458</v>
      </c>
      <c r="R41">
        <v>3.9973239672185983</v>
      </c>
      <c r="S41">
        <v>9.402306885704299</v>
      </c>
      <c r="T41">
        <v>5.547192953113676</v>
      </c>
      <c r="U41">
        <v>0.6641034603285565</v>
      </c>
      <c r="V41">
        <v>0.9031610637230305</v>
      </c>
      <c r="W41">
        <v>17.75602936036351</v>
      </c>
      <c r="X41">
        <v>22.679377822378324</v>
      </c>
      <c r="Y41">
        <v>26.249563089828733</v>
      </c>
      <c r="Z41">
        <v>42.463436843768</v>
      </c>
      <c r="AA41">
        <v>0.6291506466270534</v>
      </c>
      <c r="AB41">
        <v>0.3066287562022635</v>
      </c>
    </row>
    <row r="42" spans="1:28" ht="15.75">
      <c r="A42" s="32" t="s">
        <v>164</v>
      </c>
      <c r="B42" t="s">
        <v>34</v>
      </c>
      <c r="C42">
        <v>0.5249942935402876</v>
      </c>
      <c r="D42">
        <v>0.5362178153746591</v>
      </c>
      <c r="E42">
        <v>0</v>
      </c>
      <c r="F42">
        <v>0</v>
      </c>
      <c r="G42">
        <v>0.570645971239443</v>
      </c>
      <c r="H42">
        <v>1.2496340467495646</v>
      </c>
      <c r="I42">
        <v>1.4380278475233965</v>
      </c>
      <c r="J42">
        <v>1.009260543305752</v>
      </c>
      <c r="K42">
        <v>0</v>
      </c>
      <c r="L42">
        <v>0</v>
      </c>
      <c r="M42">
        <v>43.68865555809176</v>
      </c>
      <c r="N42">
        <v>37.16390083052127</v>
      </c>
      <c r="O42">
        <v>1.4152020086738188</v>
      </c>
      <c r="P42">
        <v>2.882941185534446</v>
      </c>
      <c r="Q42">
        <v>3.7890892490299017</v>
      </c>
      <c r="R42">
        <v>2.949197984560625</v>
      </c>
      <c r="S42">
        <v>7.007532526820361</v>
      </c>
      <c r="T42">
        <v>6.0016333071387855</v>
      </c>
      <c r="U42">
        <v>1.3695503309746633</v>
      </c>
      <c r="V42">
        <v>0.7842955977750042</v>
      </c>
      <c r="W42">
        <v>34.78657840675645</v>
      </c>
      <c r="X42">
        <v>29.231575216875456</v>
      </c>
      <c r="Y42">
        <v>4.907555352659211</v>
      </c>
      <c r="Z42">
        <v>18.066534153068613</v>
      </c>
      <c r="AA42">
        <v>0.5021684546907099</v>
      </c>
      <c r="AB42">
        <v>0.12480931909582581</v>
      </c>
    </row>
    <row r="43" spans="1:28" ht="15.75">
      <c r="A43" s="32" t="s">
        <v>165</v>
      </c>
      <c r="B43" t="s">
        <v>126</v>
      </c>
      <c r="C43">
        <v>0.24217961654894046</v>
      </c>
      <c r="D43">
        <v>0.4290451608492017</v>
      </c>
      <c r="E43">
        <v>0.08072653884964683</v>
      </c>
      <c r="F43">
        <v>0.058117671190728526</v>
      </c>
      <c r="G43">
        <v>0.5247225025227042</v>
      </c>
      <c r="H43">
        <v>1.3042289152507607</v>
      </c>
      <c r="I43">
        <v>0.8476286579212917</v>
      </c>
      <c r="J43">
        <v>0.7692044716419951</v>
      </c>
      <c r="K43">
        <v>0.060544904137235116</v>
      </c>
      <c r="L43">
        <v>0.09059519332672387</v>
      </c>
      <c r="M43">
        <v>37.2351160443996</v>
      </c>
      <c r="N43">
        <v>26.705069912139756</v>
      </c>
      <c r="O43">
        <v>1.3521695257315842</v>
      </c>
      <c r="P43">
        <v>1.734983419370278</v>
      </c>
      <c r="Q43">
        <v>1.170534813319879</v>
      </c>
      <c r="R43">
        <v>2.418720727496496</v>
      </c>
      <c r="S43">
        <v>8.476286579212916</v>
      </c>
      <c r="T43">
        <v>7.2339407199753865</v>
      </c>
      <c r="U43">
        <v>1.7154389505549947</v>
      </c>
      <c r="V43">
        <v>1.4443950634166354</v>
      </c>
      <c r="W43">
        <v>27.52774974772957</v>
      </c>
      <c r="X43">
        <v>31.733957813408086</v>
      </c>
      <c r="Y43">
        <v>20.746720484359233</v>
      </c>
      <c r="Z43">
        <v>26.064066185771427</v>
      </c>
      <c r="AA43">
        <v>0.020181634712411706</v>
      </c>
      <c r="AB43">
        <v>0.013674746162524358</v>
      </c>
    </row>
    <row r="44" spans="1:28" ht="15.75">
      <c r="A44" s="32" t="s">
        <v>166</v>
      </c>
      <c r="B44" t="s">
        <v>35</v>
      </c>
      <c r="C44">
        <v>0.5137912385073012</v>
      </c>
      <c r="D44">
        <v>0.5089233520167807</v>
      </c>
      <c r="E44">
        <v>0.08112493239588967</v>
      </c>
      <c r="F44">
        <v>0.029228706027990783</v>
      </c>
      <c r="G44">
        <v>0.40562466197944835</v>
      </c>
      <c r="H44">
        <v>0.6980502733743682</v>
      </c>
      <c r="I44">
        <v>1.325040562466198</v>
      </c>
      <c r="J44">
        <v>0.43843059041986177</v>
      </c>
      <c r="K44">
        <v>0.05408328826392645</v>
      </c>
      <c r="L44">
        <v>0.0257900347305801</v>
      </c>
      <c r="M44">
        <v>43.672255273120605</v>
      </c>
      <c r="N44">
        <v>31.54980915374299</v>
      </c>
      <c r="O44">
        <v>0.7301243915630071</v>
      </c>
      <c r="P44">
        <v>3.1171555311027817</v>
      </c>
      <c r="Q44">
        <v>2.9204975662520285</v>
      </c>
      <c r="R44">
        <v>1.8929885492245797</v>
      </c>
      <c r="S44">
        <v>5.895078420767982</v>
      </c>
      <c r="T44">
        <v>5.188954987792717</v>
      </c>
      <c r="U44">
        <v>0.16224986479177933</v>
      </c>
      <c r="V44">
        <v>0.12551150235548986</v>
      </c>
      <c r="W44">
        <v>37.56084369929692</v>
      </c>
      <c r="X44">
        <v>29.658539940167117</v>
      </c>
      <c r="Y44">
        <v>6.652244456462952</v>
      </c>
      <c r="Z44">
        <v>26.761459372098624</v>
      </c>
      <c r="AA44">
        <v>0.027041644131963225</v>
      </c>
      <c r="AB44">
        <v>0.005158006946116021</v>
      </c>
    </row>
    <row r="45" spans="1:28" ht="15.75">
      <c r="A45" s="32" t="s">
        <v>167</v>
      </c>
      <c r="B45" t="s">
        <v>36</v>
      </c>
      <c r="C45">
        <v>0.6948304613674263</v>
      </c>
      <c r="D45">
        <v>0.8439951090036085</v>
      </c>
      <c r="E45">
        <v>0.055586436909394105</v>
      </c>
      <c r="F45">
        <v>0.002982314872804271</v>
      </c>
      <c r="G45">
        <v>0.5558643690939411</v>
      </c>
      <c r="H45">
        <v>0.7619814500014911</v>
      </c>
      <c r="I45">
        <v>1.3618677042801557</v>
      </c>
      <c r="J45">
        <v>0.6948793653633951</v>
      </c>
      <c r="K45">
        <v>0.027793218454697052</v>
      </c>
      <c r="L45">
        <v>0.020876204109629894</v>
      </c>
      <c r="M45">
        <v>36.68704836020011</v>
      </c>
      <c r="N45">
        <v>28.173928603381942</v>
      </c>
      <c r="O45">
        <v>0.9727626459143969</v>
      </c>
      <c r="P45">
        <v>2.060779577107751</v>
      </c>
      <c r="Q45">
        <v>2.8349082823790996</v>
      </c>
      <c r="R45">
        <v>2.5797023649756943</v>
      </c>
      <c r="S45">
        <v>6.392440244580322</v>
      </c>
      <c r="T45">
        <v>6.188303361068861</v>
      </c>
      <c r="U45">
        <v>1.000555864369094</v>
      </c>
      <c r="V45">
        <v>0.6978616802361993</v>
      </c>
      <c r="W45">
        <v>32.212340188993885</v>
      </c>
      <c r="X45">
        <v>22.186931496227373</v>
      </c>
      <c r="Y45">
        <v>17.204002223457476</v>
      </c>
      <c r="Z45">
        <v>35.78777847365125</v>
      </c>
      <c r="AA45">
        <v>0</v>
      </c>
      <c r="AB45">
        <v>0</v>
      </c>
    </row>
    <row r="46" spans="1:28" ht="15.75">
      <c r="A46" s="32" t="s">
        <v>168</v>
      </c>
      <c r="B46" t="s">
        <v>37</v>
      </c>
      <c r="C46">
        <v>0.6516892471274225</v>
      </c>
      <c r="D46">
        <v>1.0147457949418293</v>
      </c>
      <c r="E46">
        <v>0.08574858514834506</v>
      </c>
      <c r="F46">
        <v>0.017286981174477502</v>
      </c>
      <c r="G46">
        <v>0.7717372663351054</v>
      </c>
      <c r="H46">
        <v>2.6276211385205803</v>
      </c>
      <c r="I46">
        <v>1.1833304750471616</v>
      </c>
      <c r="J46">
        <v>1.140940757515515</v>
      </c>
      <c r="K46">
        <v>0.18864688732635912</v>
      </c>
      <c r="L46">
        <v>0.407972755717669</v>
      </c>
      <c r="M46">
        <v>42.82284342308352</v>
      </c>
      <c r="N46">
        <v>32.66375092917524</v>
      </c>
      <c r="O46">
        <v>3.069799348310753</v>
      </c>
      <c r="P46">
        <v>3.71842965063011</v>
      </c>
      <c r="Q46">
        <v>3.138398216429429</v>
      </c>
      <c r="R46">
        <v>5.8758449012049025</v>
      </c>
      <c r="S46">
        <v>6.722689075630252</v>
      </c>
      <c r="T46">
        <v>8.977129323906166</v>
      </c>
      <c r="U46">
        <v>1.0975818898988168</v>
      </c>
      <c r="V46">
        <v>4.045153594827735</v>
      </c>
      <c r="W46">
        <v>36.0830046304236</v>
      </c>
      <c r="X46">
        <v>33.49525472366761</v>
      </c>
      <c r="Y46">
        <v>3.80723718058652</v>
      </c>
      <c r="Z46">
        <v>5.635555862879666</v>
      </c>
      <c r="AA46">
        <v>0.37729377465271824</v>
      </c>
      <c r="AB46">
        <v>0.380313585838505</v>
      </c>
    </row>
    <row r="47" spans="1:28" ht="15.75">
      <c r="A47" s="32" t="s">
        <v>169</v>
      </c>
      <c r="B47" t="s">
        <v>38</v>
      </c>
      <c r="C47">
        <v>0.556549393758696</v>
      </c>
      <c r="D47">
        <v>0.8177178407778565</v>
      </c>
      <c r="E47">
        <v>0</v>
      </c>
      <c r="F47">
        <v>0</v>
      </c>
      <c r="G47">
        <v>0.8745776187636654</v>
      </c>
      <c r="H47">
        <v>0.9611444324404873</v>
      </c>
      <c r="I47">
        <v>1.9479228781554365</v>
      </c>
      <c r="J47">
        <v>0.9425176023544313</v>
      </c>
      <c r="K47">
        <v>0.3776585171934009</v>
      </c>
      <c r="L47">
        <v>0.23656074209291061</v>
      </c>
      <c r="M47">
        <v>48.95646988670245</v>
      </c>
      <c r="N47">
        <v>44.69321610848266</v>
      </c>
      <c r="O47">
        <v>2.703239912542238</v>
      </c>
      <c r="P47">
        <v>3.4236113698170847</v>
      </c>
      <c r="Q47">
        <v>2.882130789107533</v>
      </c>
      <c r="R47">
        <v>4.345639459076854</v>
      </c>
      <c r="S47">
        <v>5.823891870403498</v>
      </c>
      <c r="T47">
        <v>5.237864620198934</v>
      </c>
      <c r="U47">
        <v>2.643609620353806</v>
      </c>
      <c r="V47">
        <v>0.8717356480274188</v>
      </c>
      <c r="W47">
        <v>23.017292784734643</v>
      </c>
      <c r="X47">
        <v>25.88943113660917</v>
      </c>
      <c r="Y47">
        <v>10.216656728284637</v>
      </c>
      <c r="Z47">
        <v>12.580561040122193</v>
      </c>
      <c r="AA47">
        <v>0</v>
      </c>
      <c r="AB47">
        <v>0</v>
      </c>
    </row>
    <row r="48" spans="1:28" ht="15.75">
      <c r="A48" s="32" t="s">
        <v>170</v>
      </c>
      <c r="B48" t="s">
        <v>90</v>
      </c>
      <c r="C48">
        <v>1.966568338249754</v>
      </c>
      <c r="D48">
        <v>1.7719276041007468</v>
      </c>
      <c r="E48">
        <v>0.049164208456243856</v>
      </c>
      <c r="F48">
        <v>0.012656625743576764</v>
      </c>
      <c r="G48">
        <v>0.9341199606686332</v>
      </c>
      <c r="H48">
        <v>2.4806986457410454</v>
      </c>
      <c r="I48">
        <v>0.8357915437561455</v>
      </c>
      <c r="J48">
        <v>1.9807619288697633</v>
      </c>
      <c r="K48">
        <v>0.14749262536873156</v>
      </c>
      <c r="L48">
        <v>0.2784457663586888</v>
      </c>
      <c r="M48">
        <v>39.233038348082594</v>
      </c>
      <c r="N48">
        <v>33.81217567396532</v>
      </c>
      <c r="O48">
        <v>0.63913470993117</v>
      </c>
      <c r="P48">
        <v>2.094671560561954</v>
      </c>
      <c r="Q48">
        <v>1.8682399213372665</v>
      </c>
      <c r="R48">
        <v>0.8353372990760664</v>
      </c>
      <c r="S48">
        <v>9.537856440511309</v>
      </c>
      <c r="T48">
        <v>11.245411973167952</v>
      </c>
      <c r="U48">
        <v>3.048180924287119</v>
      </c>
      <c r="V48">
        <v>0.5189216554866473</v>
      </c>
      <c r="W48">
        <v>34.46411012782694</v>
      </c>
      <c r="X48">
        <v>36.17263637514239</v>
      </c>
      <c r="Y48">
        <v>7.227138643067847</v>
      </c>
      <c r="Z48">
        <v>8.783698266042272</v>
      </c>
      <c r="AA48">
        <v>0.049164208456243856</v>
      </c>
      <c r="AB48">
        <v>0.012656625743576764</v>
      </c>
    </row>
    <row r="49" spans="1:28" ht="15.75">
      <c r="A49" s="32" t="s">
        <v>171</v>
      </c>
      <c r="B49" t="s">
        <v>39</v>
      </c>
      <c r="C49">
        <v>0.7218479307025986</v>
      </c>
      <c r="D49">
        <v>1.061954331766286</v>
      </c>
      <c r="E49">
        <v>0</v>
      </c>
      <c r="F49">
        <v>0</v>
      </c>
      <c r="G49">
        <v>0.3368623676612127</v>
      </c>
      <c r="H49">
        <v>0.7471457353928812</v>
      </c>
      <c r="I49">
        <v>0.9865255052935515</v>
      </c>
      <c r="J49">
        <v>0.4365345869711216</v>
      </c>
      <c r="K49">
        <v>0.384985563041386</v>
      </c>
      <c r="L49">
        <v>0.22666218938885158</v>
      </c>
      <c r="M49">
        <v>28.12800769971126</v>
      </c>
      <c r="N49">
        <v>20.899093351242445</v>
      </c>
      <c r="O49">
        <v>2.3099133782483157</v>
      </c>
      <c r="P49">
        <v>7.034922766957689</v>
      </c>
      <c r="Q49">
        <v>5.678537054860443</v>
      </c>
      <c r="R49">
        <v>11.345701813297515</v>
      </c>
      <c r="S49">
        <v>3.5851780558229067</v>
      </c>
      <c r="T49">
        <v>5.784083277367361</v>
      </c>
      <c r="U49">
        <v>1.0587102983638113</v>
      </c>
      <c r="V49">
        <v>0.3399932840832774</v>
      </c>
      <c r="W49">
        <v>33.54186717998075</v>
      </c>
      <c r="X49">
        <v>25.541470785762254</v>
      </c>
      <c r="Y49">
        <v>23.243503368623678</v>
      </c>
      <c r="Z49">
        <v>26.574042981867024</v>
      </c>
      <c r="AA49">
        <v>0.024061597690086624</v>
      </c>
      <c r="AB49">
        <v>0.0083948959032908</v>
      </c>
    </row>
    <row r="50" spans="1:28" ht="15.75">
      <c r="A50" s="32" t="s">
        <v>172</v>
      </c>
      <c r="B50" t="s">
        <v>40</v>
      </c>
      <c r="C50">
        <v>0.6354515050167224</v>
      </c>
      <c r="D50">
        <v>0.345548521981532</v>
      </c>
      <c r="E50">
        <v>0</v>
      </c>
      <c r="F50">
        <v>0</v>
      </c>
      <c r="G50">
        <v>0.5016722408026756</v>
      </c>
      <c r="H50">
        <v>1.025030489575469</v>
      </c>
      <c r="I50">
        <v>2.1739130434782608</v>
      </c>
      <c r="J50">
        <v>1.0018003368372146</v>
      </c>
      <c r="K50">
        <v>0.16722408026755853</v>
      </c>
      <c r="L50">
        <v>0.12195830187583484</v>
      </c>
      <c r="M50">
        <v>48.06020066889632</v>
      </c>
      <c r="N50">
        <v>58.13055345838899</v>
      </c>
      <c r="O50">
        <v>0.43478260869565216</v>
      </c>
      <c r="P50">
        <v>0.598176433010047</v>
      </c>
      <c r="Q50">
        <v>0.8026755852842808</v>
      </c>
      <c r="R50">
        <v>0.6475405075788373</v>
      </c>
      <c r="S50">
        <v>5.953177257525084</v>
      </c>
      <c r="T50">
        <v>4.62860793309716</v>
      </c>
      <c r="U50">
        <v>1.4046822742474918</v>
      </c>
      <c r="V50">
        <v>0.31070329287415066</v>
      </c>
      <c r="W50">
        <v>18.662207357859533</v>
      </c>
      <c r="X50">
        <v>14.931180672512923</v>
      </c>
      <c r="Y50">
        <v>21.17056856187291</v>
      </c>
      <c r="Z50">
        <v>18.25309251408328</v>
      </c>
      <c r="AA50">
        <v>0.033444816053511704</v>
      </c>
      <c r="AB50">
        <v>0.005807538184563563</v>
      </c>
    </row>
    <row r="51" spans="1:28" ht="15.75">
      <c r="A51" s="32" t="s">
        <v>173</v>
      </c>
      <c r="B51" t="s">
        <v>41</v>
      </c>
      <c r="C51">
        <v>0.8097165991902834</v>
      </c>
      <c r="D51">
        <v>0.496238824780434</v>
      </c>
      <c r="E51">
        <v>0</v>
      </c>
      <c r="F51">
        <v>0</v>
      </c>
      <c r="G51">
        <v>0.3643724696356275</v>
      </c>
      <c r="H51">
        <v>0.3662715135284156</v>
      </c>
      <c r="I51">
        <v>0.4048582995951417</v>
      </c>
      <c r="J51">
        <v>0.21267378204875742</v>
      </c>
      <c r="K51">
        <v>0.08097165991902834</v>
      </c>
      <c r="L51">
        <v>0.04332243708400614</v>
      </c>
      <c r="M51">
        <v>51.7004048582996</v>
      </c>
      <c r="N51">
        <v>17.037532984128234</v>
      </c>
      <c r="O51">
        <v>0.08097165991902834</v>
      </c>
      <c r="P51">
        <v>0.21661218542003072</v>
      </c>
      <c r="Q51">
        <v>0.16194331983805668</v>
      </c>
      <c r="R51">
        <v>0.12602890788074514</v>
      </c>
      <c r="S51">
        <v>6.801619433198381</v>
      </c>
      <c r="T51">
        <v>5.052971525343626</v>
      </c>
      <c r="U51">
        <v>0.12145748987854252</v>
      </c>
      <c r="V51">
        <v>0.047260840455279424</v>
      </c>
      <c r="W51">
        <v>16.923076923076923</v>
      </c>
      <c r="X51">
        <v>27.226182505612222</v>
      </c>
      <c r="Y51">
        <v>22.55060728744939</v>
      </c>
      <c r="Z51">
        <v>49.174904493718245</v>
      </c>
      <c r="AA51">
        <v>0</v>
      </c>
      <c r="AB51">
        <v>0</v>
      </c>
    </row>
    <row r="52" spans="1:28" ht="15.75">
      <c r="A52" s="32" t="s">
        <v>174</v>
      </c>
      <c r="B52" t="s">
        <v>42</v>
      </c>
      <c r="C52">
        <v>0.9848751319029194</v>
      </c>
      <c r="D52">
        <v>0.943740549559414</v>
      </c>
      <c r="E52">
        <v>0</v>
      </c>
      <c r="F52">
        <v>0</v>
      </c>
      <c r="G52">
        <v>0.1055223355610271</v>
      </c>
      <c r="H52">
        <v>0.15120704937692267</v>
      </c>
      <c r="I52">
        <v>0.8441786844882168</v>
      </c>
      <c r="J52">
        <v>0.4692632566870014</v>
      </c>
      <c r="K52">
        <v>0.17587055926837847</v>
      </c>
      <c r="L52">
        <v>0.08342457896657803</v>
      </c>
      <c r="M52">
        <v>45.55047485051003</v>
      </c>
      <c r="N52">
        <v>32.796287606235985</v>
      </c>
      <c r="O52">
        <v>0.31656700668308124</v>
      </c>
      <c r="P52">
        <v>0.3493404244225455</v>
      </c>
      <c r="Q52">
        <v>0.7738304607808653</v>
      </c>
      <c r="R52">
        <v>0.9854528390427029</v>
      </c>
      <c r="S52">
        <v>6.120295462539572</v>
      </c>
      <c r="T52">
        <v>8.790865008603161</v>
      </c>
      <c r="U52">
        <v>0.5627857896588111</v>
      </c>
      <c r="V52">
        <v>0.2502737368997341</v>
      </c>
      <c r="W52">
        <v>24.903271192402393</v>
      </c>
      <c r="X52">
        <v>25.60613170655404</v>
      </c>
      <c r="Y52">
        <v>19.45128385508266</v>
      </c>
      <c r="Z52">
        <v>29.52708691798321</v>
      </c>
      <c r="AA52">
        <v>0.2110446711220542</v>
      </c>
      <c r="AB52">
        <v>0.04692632566870014</v>
      </c>
    </row>
    <row r="53" spans="1:28" ht="15.75">
      <c r="A53" s="32" t="s">
        <v>175</v>
      </c>
      <c r="B53" t="s">
        <v>43</v>
      </c>
      <c r="C53">
        <v>0.21978021978021978</v>
      </c>
      <c r="D53">
        <v>0.19862333481730077</v>
      </c>
      <c r="E53">
        <v>0</v>
      </c>
      <c r="F53">
        <v>0</v>
      </c>
      <c r="G53">
        <v>0.6153846153846154</v>
      </c>
      <c r="H53">
        <v>0.7533988562035546</v>
      </c>
      <c r="I53">
        <v>0.6153846153846154</v>
      </c>
      <c r="J53">
        <v>0.3321804047806582</v>
      </c>
      <c r="K53">
        <v>0.0879120879120879</v>
      </c>
      <c r="L53">
        <v>0.03766994281017773</v>
      </c>
      <c r="M53">
        <v>34.5934065934066</v>
      </c>
      <c r="N53">
        <v>26.97510359234273</v>
      </c>
      <c r="O53">
        <v>0.7032967032967032</v>
      </c>
      <c r="P53">
        <v>0.726002534159789</v>
      </c>
      <c r="Q53">
        <v>4.791208791208791</v>
      </c>
      <c r="R53">
        <v>5.955275504263553</v>
      </c>
      <c r="S53">
        <v>3.604395604395604</v>
      </c>
      <c r="T53">
        <v>1.9554124858737716</v>
      </c>
      <c r="U53">
        <v>0.3956043956043956</v>
      </c>
      <c r="V53">
        <v>0.2328687373720078</v>
      </c>
      <c r="W53">
        <v>22.63736263736264</v>
      </c>
      <c r="X53">
        <v>12.143419745899113</v>
      </c>
      <c r="Y53">
        <v>31.736263736263737</v>
      </c>
      <c r="Z53">
        <v>50.69004486147735</v>
      </c>
      <c r="AA53">
        <v>0</v>
      </c>
      <c r="AB53">
        <v>0</v>
      </c>
    </row>
    <row r="54" spans="1:28" ht="15.75">
      <c r="A54" s="32" t="s">
        <v>176</v>
      </c>
      <c r="B54" t="s">
        <v>44</v>
      </c>
      <c r="C54">
        <v>0.48931238732938453</v>
      </c>
      <c r="D54">
        <v>0.28659362999774113</v>
      </c>
      <c r="E54">
        <v>0</v>
      </c>
      <c r="F54">
        <v>0</v>
      </c>
      <c r="G54">
        <v>0.9271182075714655</v>
      </c>
      <c r="H54">
        <v>1.4019087418116105</v>
      </c>
      <c r="I54">
        <v>2.7556013391707443</v>
      </c>
      <c r="J54">
        <v>1.0659024169866727</v>
      </c>
      <c r="K54">
        <v>0.1545197012619109</v>
      </c>
      <c r="L54">
        <v>0.06353060763496725</v>
      </c>
      <c r="M54">
        <v>22.302343548802472</v>
      </c>
      <c r="N54">
        <v>12.041167833747458</v>
      </c>
      <c r="O54">
        <v>0.28328611898017</v>
      </c>
      <c r="P54">
        <v>0.22023943980121977</v>
      </c>
      <c r="Q54">
        <v>2.2920422353850114</v>
      </c>
      <c r="R54">
        <v>2.213688728258414</v>
      </c>
      <c r="S54">
        <v>8.035024465619367</v>
      </c>
      <c r="T54">
        <v>4.135136661395979</v>
      </c>
      <c r="U54">
        <v>1.7512232809683237</v>
      </c>
      <c r="V54">
        <v>0.2089451095550034</v>
      </c>
      <c r="W54">
        <v>22.99768220448107</v>
      </c>
      <c r="X54">
        <v>19.251185904675854</v>
      </c>
      <c r="Y54">
        <v>37.90883337625547</v>
      </c>
      <c r="Z54">
        <v>59.09899480460808</v>
      </c>
      <c r="AA54">
        <v>0.10301313417460728</v>
      </c>
      <c r="AB54">
        <v>0.012706121526993448</v>
      </c>
    </row>
    <row r="55" spans="1:28" ht="15.75">
      <c r="A55" s="32" t="s">
        <v>177</v>
      </c>
      <c r="B55" t="s">
        <v>45</v>
      </c>
      <c r="C55">
        <v>2.4412296564195297</v>
      </c>
      <c r="D55">
        <v>0.5031386266711391</v>
      </c>
      <c r="E55">
        <v>0</v>
      </c>
      <c r="F55">
        <v>0</v>
      </c>
      <c r="G55">
        <v>0.81374321880651</v>
      </c>
      <c r="H55">
        <v>1.1164885715654798</v>
      </c>
      <c r="I55">
        <v>1.3562386980108498</v>
      </c>
      <c r="J55">
        <v>0.632517130672289</v>
      </c>
      <c r="K55">
        <v>0</v>
      </c>
      <c r="L55">
        <v>0</v>
      </c>
      <c r="M55">
        <v>26.582278481012654</v>
      </c>
      <c r="N55">
        <v>9.07566246585845</v>
      </c>
      <c r="O55">
        <v>0.18083182640144665</v>
      </c>
      <c r="P55">
        <v>0.11021131822320188</v>
      </c>
      <c r="Q55">
        <v>0.81374321880651</v>
      </c>
      <c r="R55">
        <v>0.14375389333461114</v>
      </c>
      <c r="S55">
        <v>6.0578661844484625</v>
      </c>
      <c r="T55">
        <v>2.4773587617997985</v>
      </c>
      <c r="U55">
        <v>0.6329113924050633</v>
      </c>
      <c r="V55">
        <v>30.758541377162295</v>
      </c>
      <c r="W55">
        <v>33.815551537070526</v>
      </c>
      <c r="X55">
        <v>24.553164981551586</v>
      </c>
      <c r="Y55">
        <v>27.305605786618447</v>
      </c>
      <c r="Z55">
        <v>30.629162873161146</v>
      </c>
      <c r="AA55">
        <v>0</v>
      </c>
      <c r="AB55">
        <v>0</v>
      </c>
    </row>
    <row r="56" spans="1:28" ht="15.75">
      <c r="A56" s="32" t="s">
        <v>178</v>
      </c>
      <c r="B56" t="s">
        <v>92</v>
      </c>
      <c r="C56">
        <v>1.098901098901099</v>
      </c>
      <c r="D56">
        <v>0.3565942506034672</v>
      </c>
      <c r="E56">
        <v>0</v>
      </c>
      <c r="F56">
        <v>0</v>
      </c>
      <c r="G56">
        <v>1.2637362637362637</v>
      </c>
      <c r="H56">
        <v>2.8966425279789334</v>
      </c>
      <c r="I56">
        <v>2.142857142857143</v>
      </c>
      <c r="J56">
        <v>1.0149220978714066</v>
      </c>
      <c r="K56">
        <v>0.16483516483516483</v>
      </c>
      <c r="L56">
        <v>0.3675663813912662</v>
      </c>
      <c r="M56">
        <v>27.472527472527474</v>
      </c>
      <c r="N56">
        <v>14.104674127715603</v>
      </c>
      <c r="O56">
        <v>0.16483516483516483</v>
      </c>
      <c r="P56">
        <v>0.23590081193767828</v>
      </c>
      <c r="Q56">
        <v>3.5164835164835164</v>
      </c>
      <c r="R56">
        <v>3.9444810182137373</v>
      </c>
      <c r="S56">
        <v>19.450549450549453</v>
      </c>
      <c r="T56">
        <v>6.528417818740399</v>
      </c>
      <c r="U56">
        <v>0</v>
      </c>
      <c r="V56">
        <v>0</v>
      </c>
      <c r="W56">
        <v>34.285714285714285</v>
      </c>
      <c r="X56">
        <v>25.427913100724158</v>
      </c>
      <c r="Y56">
        <v>10.219780219780219</v>
      </c>
      <c r="Z56">
        <v>45.07899934167215</v>
      </c>
      <c r="AA56">
        <v>0.21978021978021978</v>
      </c>
      <c r="AB56">
        <v>0.043888523151195964</v>
      </c>
    </row>
    <row r="57" spans="1:28" ht="15.75">
      <c r="A57" s="32" t="s">
        <v>179</v>
      </c>
      <c r="B57" t="s">
        <v>46</v>
      </c>
      <c r="C57">
        <v>0.37914691943127965</v>
      </c>
      <c r="D57">
        <v>0.25615763546798026</v>
      </c>
      <c r="E57">
        <v>0</v>
      </c>
      <c r="F57">
        <v>0</v>
      </c>
      <c r="G57">
        <v>0.45813586097946285</v>
      </c>
      <c r="H57">
        <v>1.5763546798029555</v>
      </c>
      <c r="I57">
        <v>0.7740916271721959</v>
      </c>
      <c r="J57">
        <v>0.6783954961294864</v>
      </c>
      <c r="K57">
        <v>0.0315955766192733</v>
      </c>
      <c r="L57">
        <v>0.10978184377199156</v>
      </c>
      <c r="M57">
        <v>19.731437598736175</v>
      </c>
      <c r="N57">
        <v>17.686136523574948</v>
      </c>
      <c r="O57">
        <v>1.3112164296998419</v>
      </c>
      <c r="P57">
        <v>5.379310344827586</v>
      </c>
      <c r="Q57">
        <v>1.5639810426540284</v>
      </c>
      <c r="R57">
        <v>3.698803659394792</v>
      </c>
      <c r="S57">
        <v>3.2543443917851502</v>
      </c>
      <c r="T57">
        <v>4.067558057705841</v>
      </c>
      <c r="U57">
        <v>0.18957345971563982</v>
      </c>
      <c r="V57">
        <v>0.1323011963406052</v>
      </c>
      <c r="W57">
        <v>17.977883096366508</v>
      </c>
      <c r="X57">
        <v>29.748064743138634</v>
      </c>
      <c r="Y57">
        <v>54.12322274881517</v>
      </c>
      <c r="Z57">
        <v>36.622097114707955</v>
      </c>
      <c r="AA57">
        <v>0.20537124802527648</v>
      </c>
      <c r="AB57">
        <v>0.045038705137227304</v>
      </c>
    </row>
    <row r="58" spans="1:28" ht="15.75">
      <c r="A58" s="32" t="s">
        <v>180</v>
      </c>
      <c r="B58" t="s">
        <v>47</v>
      </c>
      <c r="C58">
        <v>1.0253317249698433</v>
      </c>
      <c r="D58">
        <v>0.267889575009081</v>
      </c>
      <c r="E58">
        <v>0</v>
      </c>
      <c r="F58">
        <v>0</v>
      </c>
      <c r="G58">
        <v>1.0856453558504222</v>
      </c>
      <c r="H58">
        <v>0.9262622593534325</v>
      </c>
      <c r="I58">
        <v>1.8697225572979495</v>
      </c>
      <c r="J58">
        <v>0.9852887758808573</v>
      </c>
      <c r="K58">
        <v>0.18094089264173704</v>
      </c>
      <c r="L58">
        <v>0.7219397021431165</v>
      </c>
      <c r="M58">
        <v>31.48371531966224</v>
      </c>
      <c r="N58">
        <v>12.813294587722485</v>
      </c>
      <c r="O58">
        <v>0.5428226779252111</v>
      </c>
      <c r="P58">
        <v>0.12713403559752998</v>
      </c>
      <c r="Q58">
        <v>3.618817852834741</v>
      </c>
      <c r="R58">
        <v>4.558663276425717</v>
      </c>
      <c r="S58">
        <v>7.35826296743064</v>
      </c>
      <c r="T58">
        <v>4.949146385760987</v>
      </c>
      <c r="U58">
        <v>2.1109770808202653</v>
      </c>
      <c r="V58">
        <v>0.3723211042499092</v>
      </c>
      <c r="W58">
        <v>38.17852834740651</v>
      </c>
      <c r="X58">
        <v>20.872684344351615</v>
      </c>
      <c r="Y58">
        <v>12.484921592279855</v>
      </c>
      <c r="Z58">
        <v>53.40083545223393</v>
      </c>
      <c r="AA58">
        <v>0.060313630880579006</v>
      </c>
      <c r="AB58">
        <v>0.004540501271340356</v>
      </c>
    </row>
    <row r="59" spans="1:28" ht="15.75">
      <c r="A59" s="32" t="s">
        <v>181</v>
      </c>
      <c r="B59" t="s">
        <v>48</v>
      </c>
      <c r="C59">
        <v>0.6042296072507553</v>
      </c>
      <c r="D59">
        <v>0.7676592583421037</v>
      </c>
      <c r="E59">
        <v>0.2014098690835851</v>
      </c>
      <c r="F59">
        <v>0.04333560329350585</v>
      </c>
      <c r="G59">
        <v>0.8056394763343404</v>
      </c>
      <c r="H59">
        <v>3.7020986813594994</v>
      </c>
      <c r="I59">
        <v>0.6042296072507553</v>
      </c>
      <c r="J59">
        <v>0.8729028663406179</v>
      </c>
      <c r="K59">
        <v>0.10070493454179255</v>
      </c>
      <c r="L59">
        <v>0.14857921129202006</v>
      </c>
      <c r="M59">
        <v>41.13796576032225</v>
      </c>
      <c r="N59">
        <v>29.437256237231473</v>
      </c>
      <c r="O59">
        <v>3.121852970795569</v>
      </c>
      <c r="P59">
        <v>1.7024701293877298</v>
      </c>
      <c r="Q59">
        <v>1.812688821752266</v>
      </c>
      <c r="R59">
        <v>2.643471800903857</v>
      </c>
      <c r="S59">
        <v>9.365558912386707</v>
      </c>
      <c r="T59">
        <v>12.554943354175697</v>
      </c>
      <c r="U59">
        <v>2.2155085599194364</v>
      </c>
      <c r="V59">
        <v>0.6128892465795828</v>
      </c>
      <c r="W59">
        <v>10.976837865055387</v>
      </c>
      <c r="X59">
        <v>36.64334798489445</v>
      </c>
      <c r="Y59">
        <v>29.003021148036257</v>
      </c>
      <c r="Z59">
        <v>10.846282424317465</v>
      </c>
      <c r="AA59">
        <v>0.050352467270896276</v>
      </c>
      <c r="AB59">
        <v>0.024763201882003344</v>
      </c>
    </row>
    <row r="60" spans="1:28" ht="15.75">
      <c r="A60" s="32" t="s">
        <v>182</v>
      </c>
      <c r="B60" t="s">
        <v>49</v>
      </c>
      <c r="C60">
        <v>1.192504258943782</v>
      </c>
      <c r="D60">
        <v>0.7989831124023969</v>
      </c>
      <c r="E60">
        <v>0.17035775127768313</v>
      </c>
      <c r="F60">
        <v>0.018158707100054475</v>
      </c>
      <c r="G60">
        <v>1.5332197614991483</v>
      </c>
      <c r="H60">
        <v>3.668058834211004</v>
      </c>
      <c r="I60">
        <v>1.192504258943782</v>
      </c>
      <c r="J60">
        <v>0.6900308698020701</v>
      </c>
      <c r="K60">
        <v>0.17035775127768313</v>
      </c>
      <c r="L60">
        <v>0.45396767750136185</v>
      </c>
      <c r="M60">
        <v>53.32197614991482</v>
      </c>
      <c r="N60">
        <v>24.677682948974034</v>
      </c>
      <c r="O60">
        <v>4.088586030664395</v>
      </c>
      <c r="P60">
        <v>9.333575449428002</v>
      </c>
      <c r="Q60">
        <v>9.19931856899489</v>
      </c>
      <c r="R60">
        <v>6.573451970219721</v>
      </c>
      <c r="S60">
        <v>10.732538330494037</v>
      </c>
      <c r="T60">
        <v>12.49319048483748</v>
      </c>
      <c r="U60">
        <v>0.17035775127768313</v>
      </c>
      <c r="V60">
        <v>0.34501543490103503</v>
      </c>
      <c r="W60">
        <v>16.013628620102217</v>
      </c>
      <c r="X60">
        <v>39.05937897221718</v>
      </c>
      <c r="Y60">
        <v>2.2146507666098807</v>
      </c>
      <c r="Z60">
        <v>1.8885055384056655</v>
      </c>
      <c r="AA60">
        <v>0</v>
      </c>
      <c r="AB60">
        <v>0</v>
      </c>
    </row>
    <row r="61" spans="1:28" ht="15.75">
      <c r="A61" s="32" t="s">
        <v>183</v>
      </c>
      <c r="B61" t="s">
        <v>50</v>
      </c>
      <c r="C61">
        <v>0.3115264797507788</v>
      </c>
      <c r="D61">
        <v>0.30151658341208765</v>
      </c>
      <c r="E61">
        <v>0</v>
      </c>
      <c r="F61">
        <v>0</v>
      </c>
      <c r="G61">
        <v>0.9345794392523363</v>
      </c>
      <c r="H61">
        <v>1.6560910850096755</v>
      </c>
      <c r="I61">
        <v>1.0384215991692627</v>
      </c>
      <c r="J61">
        <v>0.2970163358984744</v>
      </c>
      <c r="K61">
        <v>0.3115264797507788</v>
      </c>
      <c r="L61">
        <v>0.31951757346654064</v>
      </c>
      <c r="M61">
        <v>45.37902388369678</v>
      </c>
      <c r="N61">
        <v>19.567076189190406</v>
      </c>
      <c r="O61">
        <v>3.5306334371754935</v>
      </c>
      <c r="P61">
        <v>3.478691328023041</v>
      </c>
      <c r="Q61">
        <v>3.011422637590862</v>
      </c>
      <c r="R61">
        <v>4.518248503667702</v>
      </c>
      <c r="S61">
        <v>7.476635514018691</v>
      </c>
      <c r="T61">
        <v>7.569416317897485</v>
      </c>
      <c r="U61">
        <v>12.149532710280374</v>
      </c>
      <c r="V61">
        <v>34.80941451779848</v>
      </c>
      <c r="W61">
        <v>11.838006230529595</v>
      </c>
      <c r="X61">
        <v>17.541964808064446</v>
      </c>
      <c r="Y61">
        <v>14.018691588785046</v>
      </c>
      <c r="Z61">
        <v>9.941046757571668</v>
      </c>
      <c r="AA61">
        <v>0</v>
      </c>
      <c r="AB61">
        <v>0</v>
      </c>
    </row>
    <row r="62" spans="1:28" ht="15.75">
      <c r="A62" s="32" t="s">
        <v>184</v>
      </c>
      <c r="B62" t="s">
        <v>51</v>
      </c>
      <c r="C62">
        <v>0.5249343832020997</v>
      </c>
      <c r="D62">
        <v>0.41243916522312957</v>
      </c>
      <c r="E62">
        <v>0</v>
      </c>
      <c r="F62">
        <v>0</v>
      </c>
      <c r="G62">
        <v>0.5774278215223096</v>
      </c>
      <c r="H62">
        <v>2.6148643075146416</v>
      </c>
      <c r="I62">
        <v>1.574803149606299</v>
      </c>
      <c r="J62">
        <v>0.808380763837334</v>
      </c>
      <c r="K62">
        <v>0</v>
      </c>
      <c r="L62">
        <v>0</v>
      </c>
      <c r="M62">
        <v>44.30446194225722</v>
      </c>
      <c r="N62">
        <v>31.18452528252083</v>
      </c>
      <c r="O62">
        <v>0.15748031496062992</v>
      </c>
      <c r="P62">
        <v>0.2887074156561907</v>
      </c>
      <c r="Q62">
        <v>2.5196850393700787</v>
      </c>
      <c r="R62">
        <v>6.504165635568754</v>
      </c>
      <c r="S62">
        <v>8.451443569553806</v>
      </c>
      <c r="T62">
        <v>7.1104512084467535</v>
      </c>
      <c r="U62">
        <v>5.2493438320209975</v>
      </c>
      <c r="V62">
        <v>1.6126371360224367</v>
      </c>
      <c r="W62">
        <v>34.330708661417326</v>
      </c>
      <c r="X62">
        <v>46.47776952899447</v>
      </c>
      <c r="Y62">
        <v>1.7847769028871392</v>
      </c>
      <c r="Z62">
        <v>2.89532293986637</v>
      </c>
      <c r="AA62">
        <v>0.5249343832020997</v>
      </c>
      <c r="AB62">
        <v>0.0907366163490885</v>
      </c>
    </row>
    <row r="63" spans="1:28" ht="15.75">
      <c r="A63" s="32" t="s">
        <v>185</v>
      </c>
      <c r="B63" t="s">
        <v>52</v>
      </c>
      <c r="C63">
        <v>0</v>
      </c>
      <c r="D63">
        <v>0</v>
      </c>
      <c r="E63">
        <v>0.0427715996578272</v>
      </c>
      <c r="F63">
        <v>0.07837429323181996</v>
      </c>
      <c r="G63">
        <v>0.5988023952095809</v>
      </c>
      <c r="H63">
        <v>2.771091082125063</v>
      </c>
      <c r="I63">
        <v>0.2566295979469632</v>
      </c>
      <c r="J63">
        <v>0.3694788109500084</v>
      </c>
      <c r="K63">
        <v>20.9153122326775</v>
      </c>
      <c r="L63">
        <v>11.140345966522979</v>
      </c>
      <c r="M63">
        <v>30.196749358426008</v>
      </c>
      <c r="N63">
        <v>32.79404355371438</v>
      </c>
      <c r="O63">
        <v>1.5825491873396065</v>
      </c>
      <c r="P63">
        <v>6.146783854895594</v>
      </c>
      <c r="Q63">
        <v>0.2566295979469632</v>
      </c>
      <c r="R63">
        <v>0.7501539495045625</v>
      </c>
      <c r="S63">
        <v>3.507271171941831</v>
      </c>
      <c r="T63">
        <v>5.0607400772546605</v>
      </c>
      <c r="U63">
        <v>0.1283147989734816</v>
      </c>
      <c r="V63">
        <v>0.16234675026591278</v>
      </c>
      <c r="W63">
        <v>3.9349871685201028</v>
      </c>
      <c r="X63">
        <v>14.20254156636623</v>
      </c>
      <c r="Y63">
        <v>38.57998289136014</v>
      </c>
      <c r="Z63">
        <v>26.524100095168784</v>
      </c>
      <c r="AA63">
        <v>0</v>
      </c>
      <c r="AB63">
        <v>0</v>
      </c>
    </row>
    <row r="64" spans="1:28" ht="15.75">
      <c r="A64" s="32" t="s">
        <v>186</v>
      </c>
      <c r="B64" t="s">
        <v>53</v>
      </c>
      <c r="C64">
        <v>0.34934497816593885</v>
      </c>
      <c r="D64">
        <v>0.17591868647380765</v>
      </c>
      <c r="E64">
        <v>0</v>
      </c>
      <c r="F64">
        <v>0</v>
      </c>
      <c r="G64">
        <v>1.0480349344978166</v>
      </c>
      <c r="H64">
        <v>2.2022413343758145</v>
      </c>
      <c r="I64">
        <v>0.43668122270742354</v>
      </c>
      <c r="J64">
        <v>0.47563200416992446</v>
      </c>
      <c r="K64">
        <v>0.17467248908296942</v>
      </c>
      <c r="L64">
        <v>0.2215272348188689</v>
      </c>
      <c r="M64">
        <v>26.812227074235807</v>
      </c>
      <c r="N64">
        <v>24.17253062288246</v>
      </c>
      <c r="O64">
        <v>1.3973799126637554</v>
      </c>
      <c r="P64">
        <v>1.544175136825645</v>
      </c>
      <c r="Q64">
        <v>0.9606986899563319</v>
      </c>
      <c r="R64">
        <v>1.4725045608548344</v>
      </c>
      <c r="S64">
        <v>4.366812227074235</v>
      </c>
      <c r="T64">
        <v>5.531665363565286</v>
      </c>
      <c r="U64">
        <v>0.26200873362445415</v>
      </c>
      <c r="V64">
        <v>0.2541047693510555</v>
      </c>
      <c r="W64">
        <v>21.921397379912662</v>
      </c>
      <c r="X64">
        <v>27.853792025019548</v>
      </c>
      <c r="Y64">
        <v>42.18340611353712</v>
      </c>
      <c r="Z64">
        <v>35.893927547563194</v>
      </c>
      <c r="AA64">
        <v>0.08733624454148471</v>
      </c>
      <c r="AB64">
        <v>0.20198071409955695</v>
      </c>
    </row>
    <row r="65" spans="1:28" ht="15.75">
      <c r="A65" s="32" t="s">
        <v>187</v>
      </c>
      <c r="B65" t="s">
        <v>94</v>
      </c>
      <c r="C65">
        <v>0.21405636817695325</v>
      </c>
      <c r="D65">
        <v>0.11472275334608031</v>
      </c>
      <c r="E65">
        <v>0</v>
      </c>
      <c r="F65">
        <v>0</v>
      </c>
      <c r="G65">
        <v>0.7135212272565109</v>
      </c>
      <c r="H65">
        <v>1.630701993990713</v>
      </c>
      <c r="I65">
        <v>0.4281127363539065</v>
      </c>
      <c r="J65">
        <v>0.49166894291177277</v>
      </c>
      <c r="K65">
        <v>0</v>
      </c>
      <c r="L65">
        <v>0</v>
      </c>
      <c r="M65">
        <v>38.922582946842674</v>
      </c>
      <c r="N65">
        <v>29.37995083310571</v>
      </c>
      <c r="O65">
        <v>0.07135212272565108</v>
      </c>
      <c r="P65">
        <v>0.054629882545752524</v>
      </c>
      <c r="Q65">
        <v>0.03567606136282554</v>
      </c>
      <c r="R65">
        <v>0.01638896476372576</v>
      </c>
      <c r="S65">
        <v>1.1059579022475918</v>
      </c>
      <c r="T65">
        <v>2.747883092051352</v>
      </c>
      <c r="U65">
        <v>1.641098822689975</v>
      </c>
      <c r="V65">
        <v>2.245288172630429</v>
      </c>
      <c r="W65">
        <v>5.886550124866215</v>
      </c>
      <c r="X65">
        <v>7.1100792133296915</v>
      </c>
      <c r="Y65">
        <v>50.9810916874777</v>
      </c>
      <c r="Z65">
        <v>56.20868615132477</v>
      </c>
      <c r="AA65">
        <v>0</v>
      </c>
      <c r="AB65">
        <v>0</v>
      </c>
    </row>
    <row r="66" spans="1:28" ht="15.75">
      <c r="A66" s="32" t="s">
        <v>188</v>
      </c>
      <c r="B66" t="s">
        <v>54</v>
      </c>
      <c r="C66">
        <v>0.7127583749109052</v>
      </c>
      <c r="D66">
        <v>0.2676307634519673</v>
      </c>
      <c r="E66">
        <v>0</v>
      </c>
      <c r="F66">
        <v>0</v>
      </c>
      <c r="G66">
        <v>0.9978617248752674</v>
      </c>
      <c r="H66">
        <v>2.6716123579678843</v>
      </c>
      <c r="I66">
        <v>0.4989308624376337</v>
      </c>
      <c r="J66">
        <v>0.19250633862334493</v>
      </c>
      <c r="K66">
        <v>2.565930149679259</v>
      </c>
      <c r="L66">
        <v>0.6197765048361349</v>
      </c>
      <c r="M66">
        <v>10.97647897362794</v>
      </c>
      <c r="N66">
        <v>9.277866466334867</v>
      </c>
      <c r="O66">
        <v>0.3563791874554526</v>
      </c>
      <c r="P66">
        <v>0.5822142924218237</v>
      </c>
      <c r="Q66">
        <v>4.632929436920883</v>
      </c>
      <c r="R66">
        <v>6.953704573199361</v>
      </c>
      <c r="S66">
        <v>2.209550962223806</v>
      </c>
      <c r="T66">
        <v>3.235045544182552</v>
      </c>
      <c r="U66">
        <v>0.6414825374198148</v>
      </c>
      <c r="V66">
        <v>0.2770213165555451</v>
      </c>
      <c r="W66">
        <v>16.32216678545973</v>
      </c>
      <c r="X66">
        <v>15.888815851253637</v>
      </c>
      <c r="Y66">
        <v>60.01425516749822</v>
      </c>
      <c r="Z66">
        <v>60.01972016151751</v>
      </c>
      <c r="AA66">
        <v>0.07127583749109052</v>
      </c>
      <c r="AB66">
        <v>0.014085829655366701</v>
      </c>
    </row>
    <row r="67" spans="1:28" ht="15.75">
      <c r="A67" s="32" t="s">
        <v>189</v>
      </c>
      <c r="B67" t="s">
        <v>55</v>
      </c>
      <c r="C67">
        <v>0.3416856492027335</v>
      </c>
      <c r="D67">
        <v>0.24982770503101306</v>
      </c>
      <c r="E67">
        <v>0</v>
      </c>
      <c r="F67">
        <v>0</v>
      </c>
      <c r="G67">
        <v>0.683371298405467</v>
      </c>
      <c r="H67">
        <v>2.1450723638869746</v>
      </c>
      <c r="I67">
        <v>0.5694760820045558</v>
      </c>
      <c r="J67">
        <v>0.36181943487250173</v>
      </c>
      <c r="K67">
        <v>0.5694760820045558</v>
      </c>
      <c r="L67">
        <v>0.17229496898690558</v>
      </c>
      <c r="M67">
        <v>41.7995444191344</v>
      </c>
      <c r="N67">
        <v>28.041006202618885</v>
      </c>
      <c r="O67">
        <v>4.214123006833713</v>
      </c>
      <c r="P67">
        <v>8.519986216402481</v>
      </c>
      <c r="Q67">
        <v>1.1389521640091116</v>
      </c>
      <c r="R67">
        <v>1.1974500344589938</v>
      </c>
      <c r="S67">
        <v>16.970387243735765</v>
      </c>
      <c r="T67">
        <v>9.364231564438319</v>
      </c>
      <c r="U67">
        <v>3.758542141230068</v>
      </c>
      <c r="V67">
        <v>2.3087525844245347</v>
      </c>
      <c r="W67">
        <v>12.756264236902052</v>
      </c>
      <c r="X67">
        <v>19.589937973811164</v>
      </c>
      <c r="Y67">
        <v>17.198177676537586</v>
      </c>
      <c r="Z67">
        <v>28.049620951068228</v>
      </c>
      <c r="AA67">
        <v>0</v>
      </c>
      <c r="AB67">
        <v>0</v>
      </c>
    </row>
    <row r="68" spans="1:28" ht="15.75">
      <c r="A68" s="32" t="s">
        <v>190</v>
      </c>
      <c r="B68" t="s">
        <v>56</v>
      </c>
      <c r="C68">
        <v>0.145032632342277</v>
      </c>
      <c r="D68">
        <v>0.10041037282807998</v>
      </c>
      <c r="E68">
        <v>0</v>
      </c>
      <c r="F68">
        <v>0</v>
      </c>
      <c r="G68">
        <v>0.6526468455402465</v>
      </c>
      <c r="H68">
        <v>0.8469396664629356</v>
      </c>
      <c r="I68">
        <v>0.145032632342277</v>
      </c>
      <c r="J68">
        <v>0.11350737797956867</v>
      </c>
      <c r="K68">
        <v>0</v>
      </c>
      <c r="L68">
        <v>0</v>
      </c>
      <c r="M68">
        <v>18.636693255982596</v>
      </c>
      <c r="N68">
        <v>16.75106958875404</v>
      </c>
      <c r="O68">
        <v>0.0725163161711385</v>
      </c>
      <c r="P68">
        <v>0.08731336767659129</v>
      </c>
      <c r="Q68">
        <v>0.7976794778825236</v>
      </c>
      <c r="R68">
        <v>1.3097005151488694</v>
      </c>
      <c r="S68">
        <v>5.583756345177665</v>
      </c>
      <c r="T68">
        <v>4.055705928577665</v>
      </c>
      <c r="U68">
        <v>5.656272661348803</v>
      </c>
      <c r="V68">
        <v>3.7632061468610845</v>
      </c>
      <c r="W68">
        <v>4.786076867295142</v>
      </c>
      <c r="X68">
        <v>6.2385401204924475</v>
      </c>
      <c r="Y68">
        <v>63.524292965917326</v>
      </c>
      <c r="Z68">
        <v>66.73360691521873</v>
      </c>
      <c r="AA68">
        <v>0</v>
      </c>
      <c r="AB68">
        <v>0</v>
      </c>
    </row>
    <row r="69" spans="1:28" ht="15.75">
      <c r="A69" s="32" t="s">
        <v>147</v>
      </c>
      <c r="B69" t="s">
        <v>17</v>
      </c>
      <c r="C69">
        <v>0.6794772902581787</v>
      </c>
      <c r="D69">
        <v>0.6072206911661266</v>
      </c>
      <c r="E69">
        <v>0.03062752393484278</v>
      </c>
      <c r="F69">
        <v>0.03951277823261034</v>
      </c>
      <c r="G69">
        <v>0.7135078724080041</v>
      </c>
      <c r="H69">
        <v>1.434529094550081</v>
      </c>
      <c r="I69">
        <v>1.2341757793003312</v>
      </c>
      <c r="J69">
        <v>0.7399036779939193</v>
      </c>
      <c r="K69">
        <v>0.2075865511139344</v>
      </c>
      <c r="L69">
        <v>0.21309225926224876</v>
      </c>
      <c r="M69">
        <v>36.780253187531194</v>
      </c>
      <c r="N69">
        <v>24.661892846572805</v>
      </c>
      <c r="O69">
        <v>1.7979490902491038</v>
      </c>
      <c r="P69">
        <v>3.0065073087108765</v>
      </c>
      <c r="Q69">
        <v>2.627160941966514</v>
      </c>
      <c r="R69">
        <v>3.2034562149987122</v>
      </c>
      <c r="S69">
        <v>7.555923589999547</v>
      </c>
      <c r="T69">
        <v>6.3417240332245575</v>
      </c>
      <c r="U69">
        <v>1.9556241208766276</v>
      </c>
      <c r="V69">
        <v>3.291399052154561</v>
      </c>
      <c r="W69">
        <v>25.662461999183268</v>
      </c>
      <c r="X69">
        <v>26.331115544127087</v>
      </c>
      <c r="Y69">
        <v>20.604383138980896</v>
      </c>
      <c r="Z69">
        <v>30.066226183749794</v>
      </c>
      <c r="AA69">
        <v>0.15086891419755888</v>
      </c>
      <c r="AB69">
        <v>0.06342031525662166</v>
      </c>
    </row>
    <row r="70" spans="1:28" ht="15.75">
      <c r="A70" s="32" t="s">
        <v>148</v>
      </c>
      <c r="B70" t="s">
        <v>18</v>
      </c>
      <c r="C70">
        <v>0.5881271825032163</v>
      </c>
      <c r="D70">
        <v>0.4917286831946218</v>
      </c>
      <c r="E70">
        <v>0.09189487226612755</v>
      </c>
      <c r="F70">
        <v>0.01174277452405067</v>
      </c>
      <c r="G70">
        <v>0.8270538503951479</v>
      </c>
      <c r="H70">
        <v>2.6450599615424135</v>
      </c>
      <c r="I70">
        <v>1.084359492740305</v>
      </c>
      <c r="J70">
        <v>0.6473204456382932</v>
      </c>
      <c r="K70">
        <v>0.11027384671935306</v>
      </c>
      <c r="L70">
        <v>0.17614161786076005</v>
      </c>
      <c r="M70">
        <v>44.311707406726704</v>
      </c>
      <c r="N70">
        <v>26.455003155870653</v>
      </c>
      <c r="O70">
        <v>2.260613857746738</v>
      </c>
      <c r="P70">
        <v>2.3955260029063363</v>
      </c>
      <c r="Q70">
        <v>3.06928873368866</v>
      </c>
      <c r="R70">
        <v>4.946643768256345</v>
      </c>
      <c r="S70">
        <v>8.858665686454696</v>
      </c>
      <c r="T70">
        <v>8.986158204529774</v>
      </c>
      <c r="U70">
        <v>4.815291306745084</v>
      </c>
      <c r="V70">
        <v>12.100929147034217</v>
      </c>
      <c r="W70">
        <v>19.849292409483553</v>
      </c>
      <c r="X70">
        <v>34.10835645192068</v>
      </c>
      <c r="Y70">
        <v>13.931262635544936</v>
      </c>
      <c r="Z70">
        <v>6.9972257695186935</v>
      </c>
      <c r="AA70">
        <v>0.2021687189854806</v>
      </c>
      <c r="AB70">
        <v>0.03816401720316468</v>
      </c>
    </row>
    <row r="71" spans="1:28" ht="15.75">
      <c r="A71" s="32" t="s">
        <v>149</v>
      </c>
      <c r="B71" t="s">
        <v>19</v>
      </c>
      <c r="C71">
        <v>0.25135732957973056</v>
      </c>
      <c r="D71">
        <v>0.14168251972013723</v>
      </c>
      <c r="E71">
        <v>0.010054293183189221</v>
      </c>
      <c r="F71">
        <v>0.011143568966752365</v>
      </c>
      <c r="G71">
        <v>0.7540719887391917</v>
      </c>
      <c r="H71">
        <v>1.943756815486377</v>
      </c>
      <c r="I71">
        <v>0.3720088477780012</v>
      </c>
      <c r="J71">
        <v>0.34067482269785804</v>
      </c>
      <c r="K71">
        <v>5.348883973456666</v>
      </c>
      <c r="L71">
        <v>1.7320290051180818</v>
      </c>
      <c r="M71">
        <v>28.976472953951337</v>
      </c>
      <c r="N71">
        <v>23.39512707648468</v>
      </c>
      <c r="O71">
        <v>0.9853207319525437</v>
      </c>
      <c r="P71">
        <v>1.9803713992342775</v>
      </c>
      <c r="Q71">
        <v>1.0456464910516792</v>
      </c>
      <c r="R71">
        <v>1.819585618428279</v>
      </c>
      <c r="S71">
        <v>4.222803136939473</v>
      </c>
      <c r="T71">
        <v>4.349175773881067</v>
      </c>
      <c r="U71">
        <v>1.729338427508546</v>
      </c>
      <c r="V71">
        <v>1.6548199915627264</v>
      </c>
      <c r="W71">
        <v>9.19967826261814</v>
      </c>
      <c r="X71">
        <v>13.135083934953396</v>
      </c>
      <c r="Y71">
        <v>47.08425497687513</v>
      </c>
      <c r="Z71">
        <v>49.4694865202614</v>
      </c>
      <c r="AA71">
        <v>0.020108586366378443</v>
      </c>
      <c r="AB71">
        <v>0.027062953204970028</v>
      </c>
    </row>
    <row r="72" spans="1:28" ht="15.75">
      <c r="A72" s="32" t="s">
        <v>191</v>
      </c>
      <c r="B72" t="s">
        <v>57</v>
      </c>
      <c r="C72">
        <v>0.6335532097775803</v>
      </c>
      <c r="D72">
        <v>0.5628242913679534</v>
      </c>
      <c r="E72">
        <v>0.03187081695527462</v>
      </c>
      <c r="F72">
        <v>0.03586231813756812</v>
      </c>
      <c r="G72">
        <v>0.7233709666515361</v>
      </c>
      <c r="H72">
        <v>1.5325119345914138</v>
      </c>
      <c r="I72">
        <v>1.1434862810619741</v>
      </c>
      <c r="J72">
        <v>0.7021253107008206</v>
      </c>
      <c r="K72">
        <v>0.6963290613561516</v>
      </c>
      <c r="L72">
        <v>0.33908624686790156</v>
      </c>
      <c r="M72">
        <v>36.42641221521494</v>
      </c>
      <c r="N72">
        <v>24.637144931269468</v>
      </c>
      <c r="O72">
        <v>1.744202891552302</v>
      </c>
      <c r="P72">
        <v>2.8924030094908018</v>
      </c>
      <c r="Q72">
        <v>2.4984788928271344</v>
      </c>
      <c r="R72">
        <v>3.1665891656992984</v>
      </c>
      <c r="S72">
        <v>7.304211776749756</v>
      </c>
      <c r="T72">
        <v>6.294773535482618</v>
      </c>
      <c r="U72">
        <v>2.0841582724085645</v>
      </c>
      <c r="V72">
        <v>3.555387543866105</v>
      </c>
      <c r="W72">
        <v>23.775629448634866</v>
      </c>
      <c r="X72">
        <v>25.57638974846197</v>
      </c>
      <c r="Y72">
        <v>22.797291946341133</v>
      </c>
      <c r="Z72">
        <v>30.64568899475112</v>
      </c>
      <c r="AA72">
        <v>0.14100422046879074</v>
      </c>
      <c r="AB72">
        <v>0.059212969312962285</v>
      </c>
    </row>
    <row r="73" spans="2:28" ht="15.75">
      <c r="B73" t="s">
        <v>131</v>
      </c>
      <c r="C73">
        <v>0.47498797498797496</v>
      </c>
      <c r="D73">
        <v>0.58763197586727</v>
      </c>
      <c r="E73">
        <v>0.05411255411255411</v>
      </c>
      <c r="F73">
        <v>0.021317244846656612</v>
      </c>
      <c r="G73">
        <v>0.517075517075517</v>
      </c>
      <c r="H73">
        <v>1.0019105077928607</v>
      </c>
      <c r="I73">
        <v>1.2205387205387206</v>
      </c>
      <c r="J73">
        <v>0.7344394167923579</v>
      </c>
      <c r="K73">
        <v>0.03607503607503607</v>
      </c>
      <c r="L73">
        <v>0.03298139768728004</v>
      </c>
      <c r="M73">
        <v>40.24771524771525</v>
      </c>
      <c r="N73">
        <v>30.964705882352938</v>
      </c>
      <c r="O73">
        <v>1.1483886483886483</v>
      </c>
      <c r="P73">
        <v>2.445852187028658</v>
      </c>
      <c r="Q73">
        <v>2.6094276094276094</v>
      </c>
      <c r="R73">
        <v>2.4776269482151836</v>
      </c>
      <c r="S73">
        <v>7.064694564694565</v>
      </c>
      <c r="T73">
        <v>6.151835093011564</v>
      </c>
      <c r="U73">
        <v>1.1243386243386242</v>
      </c>
      <c r="V73">
        <v>0.7621920563097033</v>
      </c>
      <c r="W73">
        <v>32.683982683982684</v>
      </c>
      <c r="X73">
        <v>28.020110608345906</v>
      </c>
      <c r="Y73">
        <v>12.674362674362674</v>
      </c>
      <c r="Z73">
        <v>26.76239316239316</v>
      </c>
      <c r="AA73">
        <v>0.1443001443001443</v>
      </c>
      <c r="AB73">
        <v>0.03700351935646053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Mariann</dc:creator>
  <cp:keywords/>
  <dc:description/>
  <cp:lastModifiedBy>telepit</cp:lastModifiedBy>
  <dcterms:created xsi:type="dcterms:W3CDTF">2005-09-04T11:05:58Z</dcterms:created>
  <dcterms:modified xsi:type="dcterms:W3CDTF">2017-09-03T07:46:57Z</dcterms:modified>
  <cp:category/>
  <cp:version/>
  <cp:contentType/>
  <cp:contentStatus/>
</cp:coreProperties>
</file>