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Katus L?szl?</author>
  </authors>
  <commentList>
    <comment ref="D78" authorId="0">
      <text>
        <r>
          <rPr>
            <b/>
            <sz val="8"/>
            <rFont val="Tahoma"/>
            <family val="2"/>
          </rPr>
          <t>Katus László: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<sst xmlns="http://schemas.openxmlformats.org/spreadsheetml/2006/main" count="209" uniqueCount="138">
  <si>
    <t>Iparos</t>
  </si>
  <si>
    <t>Iparos és kézműves összesen</t>
  </si>
  <si>
    <t xml:space="preserve">         szövőiparnál</t>
  </si>
  <si>
    <t xml:space="preserve"> </t>
  </si>
  <si>
    <t xml:space="preserve">építészeti és művészeti iparnál   </t>
  </si>
  <si>
    <t>fém- kő- és faiparágaknál</t>
  </si>
  <si>
    <t>önálló</t>
  </si>
  <si>
    <t>hivatalnok</t>
  </si>
  <si>
    <t>munkás</t>
  </si>
  <si>
    <t>vállalkozó</t>
  </si>
  <si>
    <t xml:space="preserve">vegyészeti-, élelmezési-és dohányczikkek </t>
  </si>
  <si>
    <t>termesztésénél</t>
  </si>
  <si>
    <t>iparágaknál</t>
  </si>
  <si>
    <t xml:space="preserve">bőr- és papírgyártásnál és egyéb </t>
  </si>
  <si>
    <t>nem közvetlen termelő</t>
  </si>
  <si>
    <t>foglalkozásnál</t>
  </si>
  <si>
    <t>I. Magyarország.</t>
  </si>
  <si>
    <t>Abauj megye</t>
  </si>
  <si>
    <t>Arad</t>
  </si>
  <si>
    <t>Árva</t>
  </si>
  <si>
    <t>Bács</t>
  </si>
  <si>
    <t>Baranya</t>
  </si>
  <si>
    <t>Bars</t>
  </si>
  <si>
    <t>Békés</t>
  </si>
  <si>
    <t>Bereg</t>
  </si>
  <si>
    <t>Bihar</t>
  </si>
  <si>
    <t>Borsod</t>
  </si>
  <si>
    <t>Csanád</t>
  </si>
  <si>
    <t>Csongrád</t>
  </si>
  <si>
    <t>Esztergom</t>
  </si>
  <si>
    <t>Fehér</t>
  </si>
  <si>
    <t>Gömör</t>
  </si>
  <si>
    <t>Győr</t>
  </si>
  <si>
    <t>Heves</t>
  </si>
  <si>
    <t>Hont</t>
  </si>
  <si>
    <t>Komárorn</t>
  </si>
  <si>
    <t>Közép-Szolnok</t>
  </si>
  <si>
    <t>Krassó</t>
  </si>
  <si>
    <t>Kraszna</t>
  </si>
  <si>
    <t xml:space="preserve">Liptó </t>
  </si>
  <si>
    <t>Mármaros</t>
  </si>
  <si>
    <t>Mosony</t>
  </si>
  <si>
    <t>Nógrád</t>
  </si>
  <si>
    <t>Nyitra</t>
  </si>
  <si>
    <t>Pest</t>
  </si>
  <si>
    <t>Pozsony</t>
  </si>
  <si>
    <t>Sáros</t>
  </si>
  <si>
    <t>Somogy</t>
  </si>
  <si>
    <t>Sopron</t>
  </si>
  <si>
    <t>Szabolcs</t>
  </si>
  <si>
    <t>Szatmár</t>
  </si>
  <si>
    <t>Szepes</t>
  </si>
  <si>
    <t>Temes</t>
  </si>
  <si>
    <t>Tolna</t>
  </si>
  <si>
    <t>Torna</t>
  </si>
  <si>
    <t>Torontál</t>
  </si>
  <si>
    <t>Trencsén</t>
  </si>
  <si>
    <t>Turócz</t>
  </si>
  <si>
    <t>Ugocsa</t>
  </si>
  <si>
    <t>Ung</t>
  </si>
  <si>
    <t>Vas</t>
  </si>
  <si>
    <t>Veszprém</t>
  </si>
  <si>
    <t>Zala</t>
  </si>
  <si>
    <t>Zaránd</t>
  </si>
  <si>
    <t>Zemplén.</t>
  </si>
  <si>
    <t>Zólyom</t>
  </si>
  <si>
    <t>Kövár vídék.</t>
  </si>
  <si>
    <t>Hajdu</t>
  </si>
  <si>
    <t>Szepesi XVI városi ker.</t>
  </si>
  <si>
    <t>Nagykikindai kerület</t>
  </si>
  <si>
    <t>Magyarország összesen</t>
  </si>
  <si>
    <t>Jász-Kún kerület</t>
  </si>
  <si>
    <t>és munkás</t>
  </si>
  <si>
    <t>Együtt</t>
  </si>
  <si>
    <t>Kontroll</t>
  </si>
  <si>
    <t>ellenőrizve</t>
  </si>
  <si>
    <t xml:space="preserve">Alsó-Fehér megye  </t>
  </si>
  <si>
    <t xml:space="preserve">Belső-Szolnok  </t>
  </si>
  <si>
    <t xml:space="preserve">Doboka  </t>
  </si>
  <si>
    <t xml:space="preserve">Felső-Fehér  </t>
  </si>
  <si>
    <t xml:space="preserve">Hunyad  </t>
  </si>
  <si>
    <t xml:space="preserve">Kolozs  </t>
  </si>
  <si>
    <t>Küküllő</t>
  </si>
  <si>
    <t xml:space="preserve">Torda  </t>
  </si>
  <si>
    <t xml:space="preserve">Aranyos szék   </t>
  </si>
  <si>
    <t xml:space="preserve">Csik </t>
  </si>
  <si>
    <t xml:space="preserve">Három </t>
  </si>
  <si>
    <t xml:space="preserve">Kőhalom </t>
  </si>
  <si>
    <t xml:space="preserve">Maros </t>
  </si>
  <si>
    <t xml:space="preserve">Medgyes </t>
  </si>
  <si>
    <t xml:space="preserve">Nagy-Sink </t>
  </si>
  <si>
    <t xml:space="preserve">Segesvár </t>
  </si>
  <si>
    <t xml:space="preserve">Szászsebes  </t>
  </si>
  <si>
    <t xml:space="preserve">Szászváros </t>
  </si>
  <si>
    <t xml:space="preserve">Szeben </t>
  </si>
  <si>
    <t xml:space="preserve">Szerdahely </t>
  </si>
  <si>
    <t xml:space="preserve">Udvarhely </t>
  </si>
  <si>
    <t xml:space="preserve">Ujegyház </t>
  </si>
  <si>
    <t xml:space="preserve">Besztercze vidék   </t>
  </si>
  <si>
    <t xml:space="preserve">Brassó </t>
  </si>
  <si>
    <t xml:space="preserve">Fogaras </t>
  </si>
  <si>
    <t xml:space="preserve">Naszód </t>
  </si>
  <si>
    <t>Erdély</t>
  </si>
  <si>
    <t>Fiume</t>
  </si>
  <si>
    <t>Horvát-Szlavonország</t>
  </si>
  <si>
    <t>Zágráb</t>
  </si>
  <si>
    <t>Varasd</t>
  </si>
  <si>
    <t>Körös</t>
  </si>
  <si>
    <t>Pozsega</t>
  </si>
  <si>
    <t>Szerém</t>
  </si>
  <si>
    <t>Verőce</t>
  </si>
  <si>
    <t>Ellenőrzés</t>
  </si>
  <si>
    <t xml:space="preserve">Horvát-Szlavonország összesen </t>
  </si>
  <si>
    <t>Határőrvidék</t>
  </si>
  <si>
    <t>Horvát-Szlavon határőrvidék</t>
  </si>
  <si>
    <t>Magyar bánsági határőrvidék</t>
  </si>
  <si>
    <t>A határőrvidék összege</t>
  </si>
  <si>
    <t>A szt. István korona országainak főösszege</t>
  </si>
  <si>
    <t>ellenőrzés</t>
  </si>
  <si>
    <t>Megyék</t>
  </si>
  <si>
    <t>Székely székek</t>
  </si>
  <si>
    <t>Szász székek</t>
  </si>
  <si>
    <t>ezer</t>
  </si>
  <si>
    <t>lakosra</t>
  </si>
  <si>
    <t>M7</t>
  </si>
  <si>
    <t>F1</t>
  </si>
  <si>
    <t>H1</t>
  </si>
  <si>
    <t>H5</t>
  </si>
  <si>
    <t>H7</t>
  </si>
  <si>
    <t>H3</t>
  </si>
  <si>
    <t>H4</t>
  </si>
  <si>
    <t>H6</t>
  </si>
  <si>
    <t>H2</t>
  </si>
  <si>
    <t>M8</t>
  </si>
  <si>
    <t>M12</t>
  </si>
  <si>
    <t>M11</t>
  </si>
  <si>
    <t>M9</t>
  </si>
  <si>
    <t>M00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</si>
</sst>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 quotePrefix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3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yperlink" xfId="41"/>
    <cellStyle name="Hivatkozott cella" xfId="42"/>
    <cellStyle name="Jegyzet" xfId="43"/>
    <cellStyle name="Jelölőszín (1)" xfId="44"/>
    <cellStyle name="Jelölőszín (2)" xfId="45"/>
    <cellStyle name="Jelölőszín (3)" xfId="46"/>
    <cellStyle name="Jelölőszín (4)" xfId="47"/>
    <cellStyle name="Jelölőszín (5)" xfId="48"/>
    <cellStyle name="Jelölőszín (6)" xfId="49"/>
    <cellStyle name="Jó" xfId="50"/>
    <cellStyle name="Kimenet" xfId="51"/>
    <cellStyle name="Followed Hyperlink" xfId="52"/>
    <cellStyle name="Magyarázó szöveg" xfId="53"/>
    <cellStyle name="Összesen" xfId="54"/>
    <cellStyle name="Rossz" xfId="55"/>
    <cellStyle name="Semleges" xfId="56"/>
    <cellStyle name="Számítás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46"/>
  <sheetViews>
    <sheetView tabSelected="1" zoomScalePageLayoutView="0" workbookViewId="0" topLeftCell="A1">
      <pane xSplit="2" ySplit="4" topLeftCell="C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7" sqref="A127"/>
    </sheetView>
  </sheetViews>
  <sheetFormatPr defaultColWidth="9.140625" defaultRowHeight="12.75"/>
  <cols>
    <col min="1" max="1" width="9.140625" style="24" customWidth="1"/>
    <col min="2" max="2" width="28.7109375" style="3" customWidth="1"/>
    <col min="3" max="8" width="9.140625" style="1" customWidth="1"/>
    <col min="9" max="10" width="11.7109375" style="1" customWidth="1"/>
    <col min="11" max="11" width="13.140625" style="1" customWidth="1"/>
    <col min="12" max="23" width="9.7109375" style="1" customWidth="1"/>
    <col min="24" max="16384" width="9.140625" style="1" customWidth="1"/>
  </cols>
  <sheetData>
    <row r="1" spans="1:23" s="13" customFormat="1" ht="15.75">
      <c r="A1" s="22"/>
      <c r="B1" s="16" t="s">
        <v>0</v>
      </c>
      <c r="C1" s="27" t="s">
        <v>4</v>
      </c>
      <c r="D1" s="27"/>
      <c r="E1" s="27"/>
      <c r="F1" s="27" t="s">
        <v>5</v>
      </c>
      <c r="G1" s="27"/>
      <c r="H1" s="27"/>
      <c r="I1" s="27" t="s">
        <v>10</v>
      </c>
      <c r="J1" s="27"/>
      <c r="K1" s="27"/>
      <c r="L1" s="27" t="s">
        <v>2</v>
      </c>
      <c r="M1" s="27"/>
      <c r="N1" s="27"/>
      <c r="O1" s="27" t="s">
        <v>13</v>
      </c>
      <c r="P1" s="27"/>
      <c r="Q1" s="27"/>
      <c r="R1" s="27" t="s">
        <v>14</v>
      </c>
      <c r="S1" s="27"/>
      <c r="T1" s="27"/>
      <c r="U1" s="27" t="s">
        <v>1</v>
      </c>
      <c r="V1" s="27"/>
      <c r="W1" s="27"/>
    </row>
    <row r="2" spans="1:23" s="11" customFormat="1" ht="15.75">
      <c r="A2" s="23"/>
      <c r="B2" s="13"/>
      <c r="C2" s="13" t="s">
        <v>6</v>
      </c>
      <c r="D2" s="13" t="s">
        <v>7</v>
      </c>
      <c r="E2" s="13" t="s">
        <v>8</v>
      </c>
      <c r="F2" s="13" t="s">
        <v>6</v>
      </c>
      <c r="G2" s="13" t="s">
        <v>7</v>
      </c>
      <c r="H2" s="13" t="s">
        <v>8</v>
      </c>
      <c r="I2" s="27" t="s">
        <v>11</v>
      </c>
      <c r="J2" s="27"/>
      <c r="K2" s="27"/>
      <c r="L2" s="13"/>
      <c r="M2" s="13"/>
      <c r="N2" s="13"/>
      <c r="O2" s="27" t="s">
        <v>12</v>
      </c>
      <c r="P2" s="27"/>
      <c r="Q2" s="27"/>
      <c r="R2" s="27" t="s">
        <v>15</v>
      </c>
      <c r="S2" s="27"/>
      <c r="T2" s="27"/>
      <c r="U2" s="13"/>
      <c r="V2" s="13"/>
      <c r="W2" s="13"/>
    </row>
    <row r="3" spans="3:28" ht="15.75">
      <c r="C3" s="3" t="s">
        <v>9</v>
      </c>
      <c r="D3" s="3"/>
      <c r="E3" s="3"/>
      <c r="F3" s="3" t="s">
        <v>9</v>
      </c>
      <c r="G3" s="3"/>
      <c r="H3" s="3"/>
      <c r="I3" s="3" t="s">
        <v>6</v>
      </c>
      <c r="J3" s="3" t="s">
        <v>7</v>
      </c>
      <c r="K3" s="3" t="s">
        <v>8</v>
      </c>
      <c r="L3" s="3" t="s">
        <v>6</v>
      </c>
      <c r="M3" s="3" t="s">
        <v>7</v>
      </c>
      <c r="N3" s="3" t="s">
        <v>8</v>
      </c>
      <c r="O3" s="3" t="s">
        <v>6</v>
      </c>
      <c r="P3" s="3" t="s">
        <v>7</v>
      </c>
      <c r="Q3" s="3" t="s">
        <v>8</v>
      </c>
      <c r="R3" s="13" t="s">
        <v>6</v>
      </c>
      <c r="S3" s="13" t="s">
        <v>7</v>
      </c>
      <c r="T3" s="13" t="s">
        <v>8</v>
      </c>
      <c r="U3" s="3" t="s">
        <v>6</v>
      </c>
      <c r="V3" s="3" t="s">
        <v>7</v>
      </c>
      <c r="W3" s="3" t="s">
        <v>73</v>
      </c>
      <c r="AB3" s="1" t="s">
        <v>0</v>
      </c>
    </row>
    <row r="4" spans="3:28" ht="15.75">
      <c r="C4" s="3"/>
      <c r="D4" s="3"/>
      <c r="E4" s="3"/>
      <c r="F4" s="3"/>
      <c r="G4" s="3"/>
      <c r="H4" s="3"/>
      <c r="I4" s="3" t="s">
        <v>9</v>
      </c>
      <c r="J4" s="3"/>
      <c r="K4" s="3"/>
      <c r="L4" s="3" t="s">
        <v>9</v>
      </c>
      <c r="M4" s="3"/>
      <c r="N4" s="3"/>
      <c r="O4" s="3" t="s">
        <v>9</v>
      </c>
      <c r="P4" s="3"/>
      <c r="Q4" s="3"/>
      <c r="R4" s="13" t="s">
        <v>9</v>
      </c>
      <c r="S4" s="13"/>
      <c r="T4" s="13"/>
      <c r="U4" s="3" t="s">
        <v>9</v>
      </c>
      <c r="V4" s="3" t="s">
        <v>72</v>
      </c>
      <c r="W4" s="3"/>
      <c r="AB4" s="1" t="s">
        <v>122</v>
      </c>
    </row>
    <row r="5" spans="2:28" ht="15.75">
      <c r="B5" s="8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B5" s="1" t="s">
        <v>123</v>
      </c>
    </row>
    <row r="6" spans="2:23" ht="15.75">
      <c r="B6" s="9" t="s">
        <v>17</v>
      </c>
      <c r="C6" s="3">
        <v>246</v>
      </c>
      <c r="D6" s="3">
        <v>22</v>
      </c>
      <c r="E6" s="3">
        <v>920</v>
      </c>
      <c r="F6" s="3">
        <v>754</v>
      </c>
      <c r="G6" s="3">
        <v>32</v>
      </c>
      <c r="H6" s="3">
        <v>2140</v>
      </c>
      <c r="I6" s="3">
        <v>363</v>
      </c>
      <c r="J6" s="3">
        <v>91</v>
      </c>
      <c r="K6" s="3">
        <v>1215</v>
      </c>
      <c r="L6" s="3">
        <v>388</v>
      </c>
      <c r="M6" s="3">
        <v>29</v>
      </c>
      <c r="N6" s="3">
        <v>1229</v>
      </c>
      <c r="O6" s="3">
        <v>1372</v>
      </c>
      <c r="P6" s="3">
        <v>25</v>
      </c>
      <c r="Q6" s="3">
        <v>1712</v>
      </c>
      <c r="R6" s="3">
        <v>493</v>
      </c>
      <c r="S6" s="3">
        <v>44</v>
      </c>
      <c r="T6" s="3">
        <v>592</v>
      </c>
      <c r="U6" s="3">
        <v>3616</v>
      </c>
      <c r="V6" s="3">
        <v>8051</v>
      </c>
      <c r="W6" s="3">
        <v>11667</v>
      </c>
    </row>
    <row r="7" spans="2:23" ht="15.75">
      <c r="B7" s="9" t="s">
        <v>18</v>
      </c>
      <c r="C7" s="3">
        <v>403</v>
      </c>
      <c r="D7" s="3">
        <v>22</v>
      </c>
      <c r="E7" s="3">
        <v>666</v>
      </c>
      <c r="F7" s="3">
        <v>1510</v>
      </c>
      <c r="G7" s="3">
        <v>40</v>
      </c>
      <c r="H7" s="3">
        <v>1753</v>
      </c>
      <c r="I7" s="3">
        <v>620</v>
      </c>
      <c r="J7" s="3">
        <v>75</v>
      </c>
      <c r="K7" s="3">
        <v>1729</v>
      </c>
      <c r="L7" s="3">
        <v>809</v>
      </c>
      <c r="M7" s="3">
        <v>16</v>
      </c>
      <c r="N7" s="3">
        <v>695</v>
      </c>
      <c r="O7" s="3">
        <v>1361</v>
      </c>
      <c r="P7" s="3">
        <v>150</v>
      </c>
      <c r="Q7" s="3">
        <v>1237</v>
      </c>
      <c r="R7" s="3">
        <v>371</v>
      </c>
      <c r="S7" s="3">
        <v>21</v>
      </c>
      <c r="T7" s="3">
        <v>435</v>
      </c>
      <c r="U7" s="3">
        <v>5074</v>
      </c>
      <c r="V7" s="3">
        <v>6839</v>
      </c>
      <c r="W7" s="3">
        <v>11913</v>
      </c>
    </row>
    <row r="8" spans="2:23" ht="15.75">
      <c r="B8" s="9" t="s">
        <v>19</v>
      </c>
      <c r="C8" s="3">
        <v>29</v>
      </c>
      <c r="D8" s="3">
        <v>2</v>
      </c>
      <c r="E8" s="3">
        <v>51</v>
      </c>
      <c r="F8" s="3">
        <v>172</v>
      </c>
      <c r="G8" s="3">
        <v>22</v>
      </c>
      <c r="H8" s="3">
        <v>206</v>
      </c>
      <c r="I8" s="3">
        <v>194</v>
      </c>
      <c r="J8" s="3">
        <v>19</v>
      </c>
      <c r="K8" s="3">
        <v>123</v>
      </c>
      <c r="L8" s="3">
        <v>91</v>
      </c>
      <c r="M8" s="3">
        <v>8</v>
      </c>
      <c r="N8" s="3">
        <v>105</v>
      </c>
      <c r="O8" s="3">
        <v>190</v>
      </c>
      <c r="P8" s="3">
        <v>2</v>
      </c>
      <c r="Q8" s="3">
        <v>171</v>
      </c>
      <c r="R8" s="3">
        <v>165</v>
      </c>
      <c r="S8" s="3">
        <v>5</v>
      </c>
      <c r="T8" s="3">
        <v>84</v>
      </c>
      <c r="U8" s="3">
        <v>841</v>
      </c>
      <c r="V8" s="3">
        <v>798</v>
      </c>
      <c r="W8" s="3">
        <v>1639</v>
      </c>
    </row>
    <row r="9" spans="2:23" ht="15.75">
      <c r="B9" s="9" t="s">
        <v>20</v>
      </c>
      <c r="C9" s="3">
        <v>944</v>
      </c>
      <c r="D9" s="3">
        <v>11</v>
      </c>
      <c r="E9" s="3">
        <v>1223</v>
      </c>
      <c r="F9" s="3">
        <v>4322</v>
      </c>
      <c r="G9" s="3">
        <v>27</v>
      </c>
      <c r="H9" s="3">
        <v>3424</v>
      </c>
      <c r="I9" s="3">
        <v>2128</v>
      </c>
      <c r="J9" s="3">
        <v>57</v>
      </c>
      <c r="K9" s="3">
        <v>2010</v>
      </c>
      <c r="L9" s="3">
        <v>4203</v>
      </c>
      <c r="M9" s="3">
        <v>26</v>
      </c>
      <c r="N9" s="3">
        <v>3331</v>
      </c>
      <c r="O9" s="3">
        <v>3909</v>
      </c>
      <c r="P9" s="3">
        <v>29</v>
      </c>
      <c r="Q9" s="3">
        <v>2737</v>
      </c>
      <c r="R9" s="3">
        <v>1473</v>
      </c>
      <c r="S9" s="3">
        <v>21</v>
      </c>
      <c r="T9" s="3">
        <v>882</v>
      </c>
      <c r="U9" s="3">
        <v>16979</v>
      </c>
      <c r="V9" s="3">
        <v>13778</v>
      </c>
      <c r="W9" s="3">
        <v>30757</v>
      </c>
    </row>
    <row r="10" spans="2:23" ht="15.75">
      <c r="B10" s="9" t="s">
        <v>21</v>
      </c>
      <c r="C10" s="3">
        <v>568</v>
      </c>
      <c r="D10" s="3">
        <v>26</v>
      </c>
      <c r="E10" s="3">
        <v>1125</v>
      </c>
      <c r="F10" s="3">
        <v>2355</v>
      </c>
      <c r="G10" s="3">
        <v>15</v>
      </c>
      <c r="H10" s="3">
        <v>2247</v>
      </c>
      <c r="I10" s="3">
        <v>1071</v>
      </c>
      <c r="J10" s="3">
        <v>18</v>
      </c>
      <c r="K10" s="3">
        <v>1029</v>
      </c>
      <c r="L10" s="3">
        <v>1459</v>
      </c>
      <c r="M10" s="3">
        <v>14</v>
      </c>
      <c r="N10" s="3">
        <v>939</v>
      </c>
      <c r="O10" s="3">
        <v>1203</v>
      </c>
      <c r="P10" s="3">
        <v>12</v>
      </c>
      <c r="Q10" s="3">
        <v>926</v>
      </c>
      <c r="R10" s="3">
        <v>768</v>
      </c>
      <c r="S10" s="3">
        <v>11</v>
      </c>
      <c r="T10" s="3">
        <v>351</v>
      </c>
      <c r="U10" s="3">
        <v>7424</v>
      </c>
      <c r="V10" s="3">
        <v>6713</v>
      </c>
      <c r="W10" s="3">
        <v>14137</v>
      </c>
    </row>
    <row r="11" spans="2:23" ht="15.75">
      <c r="B11" s="9" t="s">
        <v>22</v>
      </c>
      <c r="C11" s="3">
        <v>128</v>
      </c>
      <c r="D11" s="3">
        <v>10</v>
      </c>
      <c r="E11" s="3">
        <v>204</v>
      </c>
      <c r="F11" s="3">
        <v>819</v>
      </c>
      <c r="G11" s="3">
        <v>70</v>
      </c>
      <c r="H11" s="3">
        <v>1337</v>
      </c>
      <c r="I11" s="3">
        <v>351</v>
      </c>
      <c r="J11" s="3">
        <v>23</v>
      </c>
      <c r="K11" s="3">
        <v>368</v>
      </c>
      <c r="L11" s="3">
        <v>313</v>
      </c>
      <c r="M11" s="3">
        <v>2</v>
      </c>
      <c r="N11" s="3">
        <v>323</v>
      </c>
      <c r="O11" s="3">
        <v>754</v>
      </c>
      <c r="P11" s="3">
        <v>12</v>
      </c>
      <c r="Q11" s="3">
        <v>531</v>
      </c>
      <c r="R11" s="3">
        <v>465</v>
      </c>
      <c r="S11" s="3">
        <v>5</v>
      </c>
      <c r="T11" s="3">
        <v>244</v>
      </c>
      <c r="U11" s="3">
        <v>2830</v>
      </c>
      <c r="V11" s="3">
        <v>3129</v>
      </c>
      <c r="W11" s="3">
        <v>5959</v>
      </c>
    </row>
    <row r="12" spans="2:23" ht="15.75">
      <c r="B12" s="9" t="s">
        <v>23</v>
      </c>
      <c r="C12" s="3">
        <v>124</v>
      </c>
      <c r="D12" s="3">
        <v>12</v>
      </c>
      <c r="E12" s="3">
        <v>177</v>
      </c>
      <c r="F12" s="3">
        <v>1565</v>
      </c>
      <c r="G12" s="3">
        <v>81</v>
      </c>
      <c r="H12" s="3">
        <v>1071</v>
      </c>
      <c r="I12" s="3">
        <v>219</v>
      </c>
      <c r="J12" s="3">
        <v>29</v>
      </c>
      <c r="K12" s="3">
        <v>205</v>
      </c>
      <c r="L12" s="3">
        <v>634</v>
      </c>
      <c r="M12" s="3">
        <v>37</v>
      </c>
      <c r="N12" s="3">
        <v>413</v>
      </c>
      <c r="O12" s="3">
        <v>2225</v>
      </c>
      <c r="P12" s="3">
        <v>71</v>
      </c>
      <c r="Q12" s="3">
        <v>1478</v>
      </c>
      <c r="R12" s="3">
        <v>298</v>
      </c>
      <c r="S12" s="3">
        <v>18</v>
      </c>
      <c r="T12" s="3">
        <v>176</v>
      </c>
      <c r="U12" s="3">
        <v>5065</v>
      </c>
      <c r="V12" s="3">
        <v>3768</v>
      </c>
      <c r="W12" s="3">
        <v>8833</v>
      </c>
    </row>
    <row r="13" spans="2:23" ht="15.75">
      <c r="B13" s="9" t="s">
        <v>24</v>
      </c>
      <c r="C13" s="3">
        <v>137</v>
      </c>
      <c r="D13" s="3">
        <v>14</v>
      </c>
      <c r="E13" s="3">
        <v>326</v>
      </c>
      <c r="F13" s="3">
        <v>498</v>
      </c>
      <c r="G13" s="3">
        <v>8</v>
      </c>
      <c r="H13" s="3">
        <v>565</v>
      </c>
      <c r="I13" s="3">
        <v>159</v>
      </c>
      <c r="J13" s="3">
        <v>5</v>
      </c>
      <c r="K13" s="3">
        <v>216</v>
      </c>
      <c r="L13" s="3">
        <v>188</v>
      </c>
      <c r="M13" s="3"/>
      <c r="N13" s="3">
        <v>161</v>
      </c>
      <c r="O13" s="3">
        <v>533</v>
      </c>
      <c r="P13" s="3">
        <v>3</v>
      </c>
      <c r="Q13" s="3">
        <v>427</v>
      </c>
      <c r="R13" s="3">
        <v>310</v>
      </c>
      <c r="S13" s="3">
        <v>6</v>
      </c>
      <c r="T13" s="3">
        <v>199</v>
      </c>
      <c r="U13" s="3">
        <v>1825</v>
      </c>
      <c r="V13" s="3">
        <v>1930</v>
      </c>
      <c r="W13" s="3">
        <v>3755</v>
      </c>
    </row>
    <row r="14" spans="2:23" ht="15.75">
      <c r="B14" s="9" t="s">
        <v>25</v>
      </c>
      <c r="C14" s="3">
        <v>692</v>
      </c>
      <c r="D14" s="3">
        <v>71</v>
      </c>
      <c r="E14" s="3">
        <v>1508</v>
      </c>
      <c r="F14" s="3">
        <v>2333</v>
      </c>
      <c r="G14" s="3">
        <v>93</v>
      </c>
      <c r="H14" s="3">
        <v>2874</v>
      </c>
      <c r="I14" s="3">
        <v>1106</v>
      </c>
      <c r="J14" s="3">
        <v>103</v>
      </c>
      <c r="K14" s="3">
        <v>975</v>
      </c>
      <c r="L14" s="3">
        <v>2012</v>
      </c>
      <c r="M14" s="3">
        <v>44</v>
      </c>
      <c r="N14" s="3">
        <v>1793</v>
      </c>
      <c r="O14" s="3">
        <v>3064</v>
      </c>
      <c r="P14" s="3">
        <v>74</v>
      </c>
      <c r="Q14" s="3">
        <v>2520</v>
      </c>
      <c r="R14" s="3">
        <v>1203</v>
      </c>
      <c r="S14" s="3">
        <v>63</v>
      </c>
      <c r="T14" s="3">
        <v>592</v>
      </c>
      <c r="U14" s="3">
        <v>10410</v>
      </c>
      <c r="V14" s="3">
        <v>10710</v>
      </c>
      <c r="W14" s="3">
        <v>21120</v>
      </c>
    </row>
    <row r="15" spans="2:23" ht="15.75">
      <c r="B15" s="9" t="s">
        <v>26</v>
      </c>
      <c r="C15" s="3">
        <v>165</v>
      </c>
      <c r="D15" s="3">
        <v>16</v>
      </c>
      <c r="E15" s="3">
        <v>443</v>
      </c>
      <c r="F15" s="3">
        <v>732</v>
      </c>
      <c r="G15" s="3">
        <v>28</v>
      </c>
      <c r="H15" s="3">
        <v>1361</v>
      </c>
      <c r="I15" s="3">
        <v>303</v>
      </c>
      <c r="J15" s="3">
        <v>30</v>
      </c>
      <c r="K15" s="3">
        <v>505</v>
      </c>
      <c r="L15" s="3">
        <v>537</v>
      </c>
      <c r="M15" s="3">
        <v>1</v>
      </c>
      <c r="N15" s="3">
        <v>609</v>
      </c>
      <c r="O15" s="3">
        <v>1210</v>
      </c>
      <c r="P15" s="3">
        <v>42</v>
      </c>
      <c r="Q15" s="3">
        <v>959</v>
      </c>
      <c r="R15" s="3">
        <v>466</v>
      </c>
      <c r="S15" s="3">
        <v>22</v>
      </c>
      <c r="T15" s="3">
        <v>255</v>
      </c>
      <c r="U15" s="3">
        <v>3413</v>
      </c>
      <c r="V15" s="3">
        <v>4271</v>
      </c>
      <c r="W15" s="3">
        <v>7684</v>
      </c>
    </row>
    <row r="16" spans="2:23" ht="15.75">
      <c r="B16" s="9" t="s">
        <v>27</v>
      </c>
      <c r="C16" s="3">
        <v>185</v>
      </c>
      <c r="D16" s="3">
        <v>3</v>
      </c>
      <c r="E16" s="3">
        <v>127</v>
      </c>
      <c r="F16" s="3">
        <v>609</v>
      </c>
      <c r="G16" s="3"/>
      <c r="H16" s="3">
        <v>402</v>
      </c>
      <c r="I16" s="3">
        <v>140</v>
      </c>
      <c r="J16" s="3">
        <v>5</v>
      </c>
      <c r="K16" s="3">
        <v>326</v>
      </c>
      <c r="L16" s="3">
        <v>239</v>
      </c>
      <c r="M16" s="3">
        <v>1</v>
      </c>
      <c r="N16" s="3">
        <v>178</v>
      </c>
      <c r="O16" s="3">
        <v>700</v>
      </c>
      <c r="P16" s="3">
        <v>3</v>
      </c>
      <c r="Q16" s="3">
        <v>386</v>
      </c>
      <c r="R16" s="3">
        <v>105</v>
      </c>
      <c r="S16" s="3">
        <v>4</v>
      </c>
      <c r="T16" s="3">
        <v>76</v>
      </c>
      <c r="U16" s="3">
        <v>1978</v>
      </c>
      <c r="V16" s="3">
        <v>1511</v>
      </c>
      <c r="W16" s="3">
        <v>3489</v>
      </c>
    </row>
    <row r="17" spans="2:23" ht="15.75">
      <c r="B17" s="9" t="s">
        <v>28</v>
      </c>
      <c r="C17" s="3">
        <v>147</v>
      </c>
      <c r="D17" s="3">
        <v>25</v>
      </c>
      <c r="E17" s="3">
        <v>611</v>
      </c>
      <c r="F17" s="3">
        <v>1348</v>
      </c>
      <c r="G17" s="3">
        <v>17</v>
      </c>
      <c r="H17" s="3">
        <v>1427</v>
      </c>
      <c r="I17" s="3">
        <v>649</v>
      </c>
      <c r="J17" s="3">
        <v>35</v>
      </c>
      <c r="K17" s="3">
        <v>1737</v>
      </c>
      <c r="L17" s="3">
        <v>987</v>
      </c>
      <c r="M17" s="3">
        <v>10</v>
      </c>
      <c r="N17" s="3">
        <v>1035</v>
      </c>
      <c r="O17" s="3">
        <v>1286</v>
      </c>
      <c r="P17" s="3">
        <v>18</v>
      </c>
      <c r="Q17" s="3">
        <v>1152</v>
      </c>
      <c r="R17" s="3">
        <v>194</v>
      </c>
      <c r="S17" s="3">
        <v>11</v>
      </c>
      <c r="T17" s="3">
        <v>319</v>
      </c>
      <c r="U17" s="3">
        <v>4611</v>
      </c>
      <c r="V17" s="3">
        <v>6397</v>
      </c>
      <c r="W17" s="3">
        <v>11008</v>
      </c>
    </row>
    <row r="18" spans="2:23" ht="15.75">
      <c r="B18" s="9" t="s">
        <v>29</v>
      </c>
      <c r="C18" s="3">
        <v>154</v>
      </c>
      <c r="D18" s="3">
        <v>5</v>
      </c>
      <c r="E18" s="3">
        <v>292</v>
      </c>
      <c r="F18" s="3">
        <v>333</v>
      </c>
      <c r="G18" s="3">
        <v>4</v>
      </c>
      <c r="H18" s="3">
        <v>593</v>
      </c>
      <c r="I18" s="3">
        <v>196</v>
      </c>
      <c r="J18" s="3">
        <v>11</v>
      </c>
      <c r="K18" s="3">
        <v>267</v>
      </c>
      <c r="L18" s="3">
        <v>215</v>
      </c>
      <c r="M18" s="3"/>
      <c r="N18" s="3">
        <v>227</v>
      </c>
      <c r="O18" s="3">
        <v>495</v>
      </c>
      <c r="P18" s="3">
        <v>6</v>
      </c>
      <c r="Q18" s="3">
        <v>463</v>
      </c>
      <c r="R18" s="3">
        <v>122</v>
      </c>
      <c r="S18" s="3">
        <v>3</v>
      </c>
      <c r="T18" s="3">
        <v>159</v>
      </c>
      <c r="U18" s="3">
        <v>1515</v>
      </c>
      <c r="V18" s="3">
        <v>2030</v>
      </c>
      <c r="W18" s="3">
        <v>3545</v>
      </c>
    </row>
    <row r="19" spans="2:23" ht="15.75">
      <c r="B19" s="9" t="s">
        <v>30</v>
      </c>
      <c r="C19" s="3">
        <v>180</v>
      </c>
      <c r="D19" s="3">
        <v>22</v>
      </c>
      <c r="E19" s="3">
        <v>560</v>
      </c>
      <c r="F19" s="3">
        <v>1457</v>
      </c>
      <c r="G19" s="3">
        <v>35</v>
      </c>
      <c r="H19" s="3">
        <v>1775</v>
      </c>
      <c r="I19" s="3">
        <v>631</v>
      </c>
      <c r="J19" s="3">
        <v>12</v>
      </c>
      <c r="K19" s="3">
        <v>734</v>
      </c>
      <c r="L19" s="3">
        <v>1228</v>
      </c>
      <c r="M19" s="3">
        <v>19</v>
      </c>
      <c r="N19" s="3">
        <v>976</v>
      </c>
      <c r="O19" s="3">
        <v>1251</v>
      </c>
      <c r="P19" s="3">
        <v>27</v>
      </c>
      <c r="Q19" s="3">
        <v>1102</v>
      </c>
      <c r="R19" s="3">
        <v>281</v>
      </c>
      <c r="S19" s="3">
        <v>24</v>
      </c>
      <c r="T19" s="3">
        <v>166</v>
      </c>
      <c r="U19" s="3">
        <v>5028</v>
      </c>
      <c r="V19" s="3">
        <v>5452</v>
      </c>
      <c r="W19" s="3">
        <v>10480</v>
      </c>
    </row>
    <row r="20" spans="2:23" ht="15.75">
      <c r="B20" s="9" t="s">
        <v>31</v>
      </c>
      <c r="C20" s="3">
        <v>205</v>
      </c>
      <c r="D20" s="3">
        <v>51</v>
      </c>
      <c r="E20" s="3">
        <v>556</v>
      </c>
      <c r="F20" s="3">
        <v>1078</v>
      </c>
      <c r="G20" s="3">
        <v>81</v>
      </c>
      <c r="H20" s="3">
        <v>1465</v>
      </c>
      <c r="I20" s="3">
        <v>379</v>
      </c>
      <c r="J20" s="3">
        <v>38</v>
      </c>
      <c r="K20" s="3">
        <v>374</v>
      </c>
      <c r="L20" s="3">
        <v>564</v>
      </c>
      <c r="M20" s="3">
        <v>31</v>
      </c>
      <c r="N20" s="3">
        <v>465</v>
      </c>
      <c r="O20" s="2">
        <v>1744</v>
      </c>
      <c r="P20" s="3">
        <v>159</v>
      </c>
      <c r="Q20" s="3">
        <v>1238</v>
      </c>
      <c r="R20" s="3">
        <v>469</v>
      </c>
      <c r="S20" s="3">
        <v>19</v>
      </c>
      <c r="T20" s="3">
        <v>415</v>
      </c>
      <c r="U20" s="3">
        <v>4439</v>
      </c>
      <c r="V20" s="3">
        <v>4892</v>
      </c>
      <c r="W20" s="3">
        <v>9331</v>
      </c>
    </row>
    <row r="21" spans="2:23" ht="15.75">
      <c r="B21" s="9" t="s">
        <v>32</v>
      </c>
      <c r="C21" s="3">
        <v>180</v>
      </c>
      <c r="D21" s="3">
        <v>4</v>
      </c>
      <c r="E21" s="3">
        <v>326</v>
      </c>
      <c r="F21" s="3">
        <v>554</v>
      </c>
      <c r="G21" s="3">
        <v>15</v>
      </c>
      <c r="H21" s="3">
        <v>838</v>
      </c>
      <c r="I21" s="3">
        <v>462</v>
      </c>
      <c r="J21" s="3">
        <v>12</v>
      </c>
      <c r="K21" s="3">
        <v>610</v>
      </c>
      <c r="L21" s="3">
        <v>709</v>
      </c>
      <c r="M21" s="3">
        <v>12</v>
      </c>
      <c r="N21" s="3">
        <v>673</v>
      </c>
      <c r="O21" s="3">
        <v>647</v>
      </c>
      <c r="P21" s="3">
        <v>7</v>
      </c>
      <c r="Q21" s="3">
        <v>621</v>
      </c>
      <c r="R21" s="3">
        <v>377</v>
      </c>
      <c r="S21" s="3">
        <v>12</v>
      </c>
      <c r="T21" s="3">
        <v>285</v>
      </c>
      <c r="U21" s="3">
        <v>2929</v>
      </c>
      <c r="V21" s="3">
        <v>3415</v>
      </c>
      <c r="W21" s="3">
        <v>6344</v>
      </c>
    </row>
    <row r="22" spans="2:23" ht="15.75">
      <c r="B22" s="9" t="s">
        <v>33</v>
      </c>
      <c r="C22" s="3">
        <v>270</v>
      </c>
      <c r="D22" s="3">
        <v>43</v>
      </c>
      <c r="E22" s="3">
        <v>571</v>
      </c>
      <c r="F22" s="3">
        <v>1883</v>
      </c>
      <c r="G22" s="3">
        <v>31</v>
      </c>
      <c r="H22" s="3">
        <v>2058</v>
      </c>
      <c r="I22" s="3">
        <v>878</v>
      </c>
      <c r="J22" s="3">
        <v>24</v>
      </c>
      <c r="K22" s="3">
        <v>1537</v>
      </c>
      <c r="L22" s="3">
        <v>942</v>
      </c>
      <c r="M22" s="3">
        <v>16</v>
      </c>
      <c r="N22" s="3">
        <v>970</v>
      </c>
      <c r="O22" s="3">
        <v>2098</v>
      </c>
      <c r="P22" s="3">
        <v>24</v>
      </c>
      <c r="Q22" s="3">
        <v>1464</v>
      </c>
      <c r="R22" s="3">
        <v>406</v>
      </c>
      <c r="S22" s="3">
        <v>23</v>
      </c>
      <c r="T22" s="3">
        <v>305</v>
      </c>
      <c r="U22" s="3">
        <v>6477</v>
      </c>
      <c r="V22" s="3">
        <v>7066</v>
      </c>
      <c r="W22" s="3">
        <v>13543</v>
      </c>
    </row>
    <row r="23" spans="2:23" ht="15.75">
      <c r="B23" s="9" t="s">
        <v>34</v>
      </c>
      <c r="C23" s="3">
        <v>152</v>
      </c>
      <c r="D23" s="3">
        <v>5</v>
      </c>
      <c r="E23" s="3">
        <v>357</v>
      </c>
      <c r="F23" s="3">
        <v>468</v>
      </c>
      <c r="G23" s="3">
        <v>22</v>
      </c>
      <c r="H23" s="3">
        <v>475</v>
      </c>
      <c r="I23" s="3">
        <v>242</v>
      </c>
      <c r="J23" s="3">
        <v>9</v>
      </c>
      <c r="K23" s="3">
        <v>197</v>
      </c>
      <c r="L23" s="3">
        <v>165</v>
      </c>
      <c r="M23" s="3">
        <v>3</v>
      </c>
      <c r="N23" s="3">
        <v>149</v>
      </c>
      <c r="O23" s="3">
        <v>721</v>
      </c>
      <c r="P23" s="3">
        <v>33</v>
      </c>
      <c r="Q23" s="3">
        <v>455</v>
      </c>
      <c r="R23" s="3">
        <v>328</v>
      </c>
      <c r="S23" s="3">
        <v>10</v>
      </c>
      <c r="T23" s="3">
        <v>189</v>
      </c>
      <c r="U23" s="3">
        <v>2076</v>
      </c>
      <c r="V23" s="3">
        <v>1904</v>
      </c>
      <c r="W23" s="3">
        <v>3980</v>
      </c>
    </row>
    <row r="24" spans="2:23" ht="15.75">
      <c r="B24" s="9" t="s">
        <v>35</v>
      </c>
      <c r="C24" s="3">
        <v>144</v>
      </c>
      <c r="D24" s="3">
        <v>12</v>
      </c>
      <c r="E24" s="3">
        <v>563</v>
      </c>
      <c r="F24" s="3">
        <v>801</v>
      </c>
      <c r="G24" s="3">
        <v>16</v>
      </c>
      <c r="H24" s="3">
        <v>1001</v>
      </c>
      <c r="I24" s="3">
        <v>412</v>
      </c>
      <c r="J24" s="3">
        <v>8</v>
      </c>
      <c r="K24" s="3">
        <v>608</v>
      </c>
      <c r="L24" s="3">
        <v>753</v>
      </c>
      <c r="M24" s="3">
        <v>7</v>
      </c>
      <c r="N24" s="3">
        <v>661</v>
      </c>
      <c r="O24" s="3">
        <v>933</v>
      </c>
      <c r="P24" s="3">
        <v>17</v>
      </c>
      <c r="Q24" s="3">
        <v>875</v>
      </c>
      <c r="R24" s="3">
        <v>411</v>
      </c>
      <c r="S24" s="3">
        <v>7</v>
      </c>
      <c r="T24" s="3">
        <v>773</v>
      </c>
      <c r="U24" s="3">
        <v>3454</v>
      </c>
      <c r="V24" s="3">
        <v>4548</v>
      </c>
      <c r="W24" s="3">
        <v>8002</v>
      </c>
    </row>
    <row r="25" spans="2:23" ht="15.75">
      <c r="B25" s="9" t="s">
        <v>36</v>
      </c>
      <c r="C25" s="3">
        <v>92</v>
      </c>
      <c r="D25" s="3"/>
      <c r="E25" s="3">
        <v>63</v>
      </c>
      <c r="F25" s="3">
        <v>405</v>
      </c>
      <c r="G25" s="3"/>
      <c r="H25" s="3">
        <v>228</v>
      </c>
      <c r="I25" s="3">
        <v>145</v>
      </c>
      <c r="J25" s="3">
        <v>9</v>
      </c>
      <c r="K25" s="3">
        <v>50</v>
      </c>
      <c r="L25" s="3">
        <v>231</v>
      </c>
      <c r="M25" s="3">
        <v>2</v>
      </c>
      <c r="N25" s="3">
        <v>127</v>
      </c>
      <c r="O25" s="3">
        <v>562</v>
      </c>
      <c r="P25" s="3">
        <v>3</v>
      </c>
      <c r="Q25" s="3">
        <v>361</v>
      </c>
      <c r="R25" s="3">
        <v>230</v>
      </c>
      <c r="S25" s="3">
        <v>2</v>
      </c>
      <c r="T25" s="3">
        <v>160</v>
      </c>
      <c r="U25" s="3">
        <v>1665</v>
      </c>
      <c r="V25" s="3">
        <v>1005</v>
      </c>
      <c r="W25" s="3">
        <v>2670</v>
      </c>
    </row>
    <row r="26" spans="2:23" ht="15.75">
      <c r="B26" s="9" t="s">
        <v>37</v>
      </c>
      <c r="C26" s="3">
        <v>115</v>
      </c>
      <c r="D26" s="3">
        <v>8</v>
      </c>
      <c r="E26" s="3">
        <v>382</v>
      </c>
      <c r="F26" s="3">
        <v>1091</v>
      </c>
      <c r="G26" s="3">
        <v>63</v>
      </c>
      <c r="H26" s="3">
        <v>1493</v>
      </c>
      <c r="I26" s="3">
        <v>273</v>
      </c>
      <c r="J26" s="3">
        <v>9</v>
      </c>
      <c r="K26" s="3">
        <v>227</v>
      </c>
      <c r="L26" s="3">
        <v>311</v>
      </c>
      <c r="M26" s="3">
        <v>6</v>
      </c>
      <c r="N26" s="3">
        <v>250</v>
      </c>
      <c r="O26" s="3">
        <v>807</v>
      </c>
      <c r="P26" s="3">
        <v>20</v>
      </c>
      <c r="Q26" s="3">
        <v>643</v>
      </c>
      <c r="R26" s="3">
        <v>295</v>
      </c>
      <c r="S26" s="3">
        <v>7</v>
      </c>
      <c r="T26" s="3">
        <v>175</v>
      </c>
      <c r="U26" s="3">
        <v>2892</v>
      </c>
      <c r="V26" s="3">
        <v>3283</v>
      </c>
      <c r="W26" s="3">
        <v>6175</v>
      </c>
    </row>
    <row r="27" spans="2:23" ht="15.75">
      <c r="B27" s="9" t="s">
        <v>38</v>
      </c>
      <c r="C27" s="3">
        <v>44</v>
      </c>
      <c r="D27" s="3"/>
      <c r="E27" s="3">
        <v>64</v>
      </c>
      <c r="F27" s="3">
        <v>173</v>
      </c>
      <c r="G27" s="3"/>
      <c r="H27" s="3">
        <v>162</v>
      </c>
      <c r="I27" s="3">
        <v>123</v>
      </c>
      <c r="J27" s="3">
        <v>5</v>
      </c>
      <c r="K27" s="3">
        <v>107</v>
      </c>
      <c r="L27" s="3">
        <v>83</v>
      </c>
      <c r="M27" s="3">
        <v>1</v>
      </c>
      <c r="N27" s="3">
        <v>48</v>
      </c>
      <c r="O27" s="3">
        <v>195</v>
      </c>
      <c r="P27" s="3"/>
      <c r="Q27" s="3">
        <v>114</v>
      </c>
      <c r="R27" s="3">
        <v>38</v>
      </c>
      <c r="S27" s="3">
        <v>3</v>
      </c>
      <c r="T27" s="3">
        <v>33</v>
      </c>
      <c r="U27" s="3">
        <v>656</v>
      </c>
      <c r="V27" s="3">
        <v>537</v>
      </c>
      <c r="W27" s="3">
        <v>1193</v>
      </c>
    </row>
    <row r="28" spans="2:23" ht="15.75">
      <c r="B28" s="9" t="s">
        <v>39</v>
      </c>
      <c r="C28" s="3">
        <v>89</v>
      </c>
      <c r="D28" s="3">
        <v>7</v>
      </c>
      <c r="E28" s="3">
        <v>398</v>
      </c>
      <c r="F28" s="3">
        <v>340</v>
      </c>
      <c r="G28" s="3">
        <v>25</v>
      </c>
      <c r="H28" s="3">
        <v>724</v>
      </c>
      <c r="I28" s="3">
        <v>162</v>
      </c>
      <c r="J28" s="3">
        <v>10</v>
      </c>
      <c r="K28" s="3">
        <v>163</v>
      </c>
      <c r="L28" s="3">
        <v>143</v>
      </c>
      <c r="M28" s="3">
        <v>2</v>
      </c>
      <c r="N28" s="3">
        <v>110</v>
      </c>
      <c r="O28" s="3">
        <v>450</v>
      </c>
      <c r="P28" s="3">
        <v>8</v>
      </c>
      <c r="Q28" s="3">
        <v>429</v>
      </c>
      <c r="R28" s="3">
        <v>178</v>
      </c>
      <c r="S28" s="3">
        <v>10</v>
      </c>
      <c r="T28" s="3">
        <v>86</v>
      </c>
      <c r="U28" s="3">
        <v>1362</v>
      </c>
      <c r="V28" s="3">
        <v>1972</v>
      </c>
      <c r="W28" s="3">
        <v>3334</v>
      </c>
    </row>
    <row r="29" spans="2:23" ht="15.75">
      <c r="B29" s="9" t="s">
        <v>40</v>
      </c>
      <c r="C29" s="3">
        <v>174</v>
      </c>
      <c r="D29" s="3">
        <v>27</v>
      </c>
      <c r="E29" s="3">
        <v>243</v>
      </c>
      <c r="F29" s="3">
        <v>496</v>
      </c>
      <c r="G29" s="3">
        <v>25</v>
      </c>
      <c r="H29" s="3">
        <v>543</v>
      </c>
      <c r="I29" s="3">
        <v>223</v>
      </c>
      <c r="J29" s="3">
        <v>22</v>
      </c>
      <c r="K29" s="3">
        <v>260</v>
      </c>
      <c r="L29" s="3">
        <v>235</v>
      </c>
      <c r="M29" s="3">
        <v>6</v>
      </c>
      <c r="N29" s="3">
        <v>188</v>
      </c>
      <c r="O29" s="3">
        <v>468</v>
      </c>
      <c r="P29" s="3">
        <v>14</v>
      </c>
      <c r="Q29" s="3">
        <v>348</v>
      </c>
      <c r="R29" s="3">
        <v>456</v>
      </c>
      <c r="S29" s="3">
        <v>16</v>
      </c>
      <c r="T29" s="3">
        <v>310</v>
      </c>
      <c r="U29" s="3">
        <v>2052</v>
      </c>
      <c r="V29" s="3">
        <v>2002</v>
      </c>
      <c r="W29" s="3">
        <v>4054</v>
      </c>
    </row>
    <row r="30" spans="2:23" ht="15.75">
      <c r="B30" s="9" t="s">
        <v>41</v>
      </c>
      <c r="C30" s="3">
        <v>112</v>
      </c>
      <c r="D30" s="12">
        <v>8</v>
      </c>
      <c r="E30" s="3">
        <v>667</v>
      </c>
      <c r="F30" s="3">
        <v>461</v>
      </c>
      <c r="G30" s="12">
        <v>10</v>
      </c>
      <c r="H30" s="3">
        <v>971</v>
      </c>
      <c r="I30" s="3">
        <v>218</v>
      </c>
      <c r="J30" s="12">
        <v>18</v>
      </c>
      <c r="K30" s="3">
        <v>420</v>
      </c>
      <c r="L30" s="3">
        <v>285</v>
      </c>
      <c r="M30" s="12" t="s">
        <v>3</v>
      </c>
      <c r="N30" s="3">
        <v>257</v>
      </c>
      <c r="O30" s="3">
        <v>580</v>
      </c>
      <c r="P30" s="12">
        <v>1</v>
      </c>
      <c r="Q30" s="3">
        <v>455</v>
      </c>
      <c r="R30" s="3">
        <v>191</v>
      </c>
      <c r="S30" s="12">
        <v>7</v>
      </c>
      <c r="T30" s="3">
        <v>252</v>
      </c>
      <c r="U30" s="3">
        <v>1847</v>
      </c>
      <c r="V30" s="3">
        <v>3066</v>
      </c>
      <c r="W30" s="3">
        <v>4913</v>
      </c>
    </row>
    <row r="31" spans="2:23" ht="15.75">
      <c r="B31" s="9" t="s">
        <v>42</v>
      </c>
      <c r="C31" s="3">
        <v>438</v>
      </c>
      <c r="D31" s="3">
        <v>55</v>
      </c>
      <c r="E31" s="3">
        <v>857</v>
      </c>
      <c r="F31" s="3">
        <v>783</v>
      </c>
      <c r="G31" s="3">
        <v>31</v>
      </c>
      <c r="H31" s="3">
        <v>969</v>
      </c>
      <c r="I31" s="3">
        <v>291</v>
      </c>
      <c r="J31" s="3">
        <v>45</v>
      </c>
      <c r="K31" s="3">
        <v>288</v>
      </c>
      <c r="L31" s="3">
        <v>385</v>
      </c>
      <c r="M31" s="3">
        <v>20</v>
      </c>
      <c r="N31" s="3">
        <v>547</v>
      </c>
      <c r="O31" s="3">
        <v>886</v>
      </c>
      <c r="P31" s="3">
        <v>22</v>
      </c>
      <c r="Q31" s="3">
        <v>806</v>
      </c>
      <c r="R31" s="3">
        <v>325</v>
      </c>
      <c r="S31" s="3">
        <v>43</v>
      </c>
      <c r="T31" s="3">
        <v>175</v>
      </c>
      <c r="U31" s="3">
        <v>3108</v>
      </c>
      <c r="V31" s="3">
        <v>3858</v>
      </c>
      <c r="W31" s="3">
        <v>6966</v>
      </c>
    </row>
    <row r="32" spans="2:23" ht="15.75">
      <c r="B32" s="9" t="s">
        <v>43</v>
      </c>
      <c r="C32" s="3">
        <v>522</v>
      </c>
      <c r="D32" s="3">
        <v>16</v>
      </c>
      <c r="E32" s="3">
        <v>1410</v>
      </c>
      <c r="F32" s="3">
        <v>1751</v>
      </c>
      <c r="G32" s="3">
        <v>35</v>
      </c>
      <c r="H32" s="3">
        <v>1810</v>
      </c>
      <c r="I32" s="3">
        <v>1447</v>
      </c>
      <c r="J32" s="3">
        <v>96</v>
      </c>
      <c r="K32" s="3">
        <v>2546</v>
      </c>
      <c r="L32" s="3">
        <v>1960</v>
      </c>
      <c r="M32" s="3">
        <v>50</v>
      </c>
      <c r="N32" s="3">
        <v>1567</v>
      </c>
      <c r="O32" s="3">
        <v>2844</v>
      </c>
      <c r="P32" s="3">
        <v>64</v>
      </c>
      <c r="Q32" s="3">
        <v>2335</v>
      </c>
      <c r="R32" s="3">
        <v>1471</v>
      </c>
      <c r="S32" s="3">
        <v>47</v>
      </c>
      <c r="T32" s="3">
        <v>1263</v>
      </c>
      <c r="U32" s="3">
        <v>9995</v>
      </c>
      <c r="V32" s="3">
        <v>11239</v>
      </c>
      <c r="W32" s="3">
        <v>21234</v>
      </c>
    </row>
    <row r="33" spans="2:23" ht="15.75">
      <c r="B33" s="9" t="s">
        <v>44</v>
      </c>
      <c r="C33" s="3">
        <v>1113</v>
      </c>
      <c r="D33" s="3">
        <v>65</v>
      </c>
      <c r="E33" s="3">
        <v>6202</v>
      </c>
      <c r="F33" s="3">
        <v>4415</v>
      </c>
      <c r="G33" s="3">
        <v>308</v>
      </c>
      <c r="H33" s="3">
        <v>16823</v>
      </c>
      <c r="I33" s="3">
        <v>2598</v>
      </c>
      <c r="J33" s="3">
        <v>167</v>
      </c>
      <c r="K33" s="3">
        <v>6580</v>
      </c>
      <c r="L33" s="3">
        <v>3349</v>
      </c>
      <c r="M33" s="3">
        <v>26</v>
      </c>
      <c r="N33" s="3">
        <v>3791</v>
      </c>
      <c r="O33" s="3">
        <v>6132</v>
      </c>
      <c r="P33" s="3">
        <v>146</v>
      </c>
      <c r="Q33" s="3">
        <v>20786</v>
      </c>
      <c r="R33" s="3">
        <v>2093</v>
      </c>
      <c r="S33" s="3">
        <v>63</v>
      </c>
      <c r="T33" s="3">
        <v>4647</v>
      </c>
      <c r="U33" s="3">
        <v>19700</v>
      </c>
      <c r="V33" s="3">
        <v>59604</v>
      </c>
      <c r="W33" s="3">
        <v>79304</v>
      </c>
    </row>
    <row r="34" spans="2:23" ht="15.75">
      <c r="B34" s="9" t="s">
        <v>45</v>
      </c>
      <c r="C34" s="3">
        <v>478</v>
      </c>
      <c r="D34" s="3">
        <v>19</v>
      </c>
      <c r="E34" s="3">
        <v>1806</v>
      </c>
      <c r="F34" s="3">
        <v>1561</v>
      </c>
      <c r="G34" s="3">
        <v>14</v>
      </c>
      <c r="H34" s="3">
        <v>2349</v>
      </c>
      <c r="I34" s="3">
        <v>1154</v>
      </c>
      <c r="J34" s="3">
        <v>73</v>
      </c>
      <c r="K34" s="3">
        <v>2068</v>
      </c>
      <c r="L34" s="3">
        <v>1896</v>
      </c>
      <c r="M34" s="3">
        <v>25</v>
      </c>
      <c r="N34" s="3">
        <v>3037</v>
      </c>
      <c r="O34" s="3">
        <v>2055</v>
      </c>
      <c r="P34" s="3">
        <v>20</v>
      </c>
      <c r="Q34" s="3">
        <v>2209</v>
      </c>
      <c r="R34" s="3">
        <v>1414</v>
      </c>
      <c r="S34" s="3">
        <v>31</v>
      </c>
      <c r="T34" s="3">
        <v>894</v>
      </c>
      <c r="U34" s="3">
        <v>8558</v>
      </c>
      <c r="V34" s="3">
        <v>12545</v>
      </c>
      <c r="W34" s="3">
        <v>21103</v>
      </c>
    </row>
    <row r="35" spans="2:23" ht="15.75">
      <c r="B35" s="9" t="s">
        <v>46</v>
      </c>
      <c r="C35" s="3">
        <v>257</v>
      </c>
      <c r="D35" s="3">
        <v>56</v>
      </c>
      <c r="E35" s="3">
        <v>644</v>
      </c>
      <c r="F35" s="3">
        <v>565</v>
      </c>
      <c r="G35" s="3">
        <v>16</v>
      </c>
      <c r="H35" s="3">
        <v>831</v>
      </c>
      <c r="I35" s="3">
        <v>332</v>
      </c>
      <c r="J35" s="3">
        <v>23</v>
      </c>
      <c r="K35" s="3">
        <v>311</v>
      </c>
      <c r="L35" s="3">
        <v>234</v>
      </c>
      <c r="M35" s="3"/>
      <c r="N35" s="3">
        <v>163</v>
      </c>
      <c r="O35" s="3">
        <v>681</v>
      </c>
      <c r="P35" s="3">
        <v>6</v>
      </c>
      <c r="Q35" s="3">
        <v>876</v>
      </c>
      <c r="R35" s="3">
        <v>625</v>
      </c>
      <c r="S35" s="3">
        <v>25</v>
      </c>
      <c r="T35" s="3">
        <v>217</v>
      </c>
      <c r="U35" s="3">
        <v>2694</v>
      </c>
      <c r="V35" s="3">
        <v>3168</v>
      </c>
      <c r="W35" s="3">
        <v>5862</v>
      </c>
    </row>
    <row r="36" spans="2:23" ht="15.75">
      <c r="B36" s="9" t="s">
        <v>47</v>
      </c>
      <c r="C36" s="3">
        <v>231</v>
      </c>
      <c r="D36" s="3">
        <v>8</v>
      </c>
      <c r="E36" s="3">
        <v>439</v>
      </c>
      <c r="F36" s="3">
        <v>2236</v>
      </c>
      <c r="G36" s="3">
        <v>21</v>
      </c>
      <c r="H36" s="3">
        <v>2304</v>
      </c>
      <c r="I36" s="3">
        <v>613</v>
      </c>
      <c r="J36" s="3">
        <v>36</v>
      </c>
      <c r="K36" s="3">
        <v>726</v>
      </c>
      <c r="L36" s="3">
        <v>1789</v>
      </c>
      <c r="M36" s="3">
        <v>19</v>
      </c>
      <c r="N36" s="3">
        <v>1419</v>
      </c>
      <c r="O36" s="3">
        <v>1132</v>
      </c>
      <c r="P36" s="3">
        <v>17</v>
      </c>
      <c r="Q36" s="3">
        <v>1035</v>
      </c>
      <c r="R36" s="3">
        <v>559</v>
      </c>
      <c r="S36" s="3">
        <v>8</v>
      </c>
      <c r="T36" s="3">
        <v>279</v>
      </c>
      <c r="U36" s="3">
        <v>6560</v>
      </c>
      <c r="V36" s="3">
        <v>6311</v>
      </c>
      <c r="W36" s="3">
        <v>12871</v>
      </c>
    </row>
    <row r="37" spans="2:23" ht="15.75">
      <c r="B37" s="9" t="s">
        <v>48</v>
      </c>
      <c r="C37" s="3">
        <v>214</v>
      </c>
      <c r="D37" s="3">
        <v>45</v>
      </c>
      <c r="E37" s="3">
        <v>1989</v>
      </c>
      <c r="F37" s="3">
        <v>1397</v>
      </c>
      <c r="G37" s="3">
        <v>210</v>
      </c>
      <c r="H37" s="3">
        <v>1920</v>
      </c>
      <c r="I37" s="3">
        <v>596</v>
      </c>
      <c r="J37" s="3">
        <v>220</v>
      </c>
      <c r="K37" s="3">
        <v>1463</v>
      </c>
      <c r="L37" s="3">
        <v>1292</v>
      </c>
      <c r="M37" s="3">
        <v>126</v>
      </c>
      <c r="N37" s="3">
        <v>1052</v>
      </c>
      <c r="O37" s="3">
        <v>1556</v>
      </c>
      <c r="P37" s="3">
        <v>200</v>
      </c>
      <c r="Q37" s="3">
        <v>1195</v>
      </c>
      <c r="R37" s="3">
        <v>531</v>
      </c>
      <c r="S37" s="3">
        <v>111</v>
      </c>
      <c r="T37" s="3">
        <v>404</v>
      </c>
      <c r="U37" s="3">
        <v>5586</v>
      </c>
      <c r="V37" s="3">
        <v>8935</v>
      </c>
      <c r="W37" s="3">
        <v>14521</v>
      </c>
    </row>
    <row r="38" spans="2:23" ht="15.75">
      <c r="B38" s="9" t="s">
        <v>49</v>
      </c>
      <c r="C38" s="3">
        <v>457</v>
      </c>
      <c r="D38" s="3">
        <v>36</v>
      </c>
      <c r="E38" s="3">
        <v>494</v>
      </c>
      <c r="F38" s="3">
        <v>978</v>
      </c>
      <c r="G38" s="3">
        <v>19</v>
      </c>
      <c r="H38" s="3">
        <v>791</v>
      </c>
      <c r="I38" s="3">
        <v>349</v>
      </c>
      <c r="J38" s="3">
        <v>59</v>
      </c>
      <c r="K38" s="3">
        <v>1144</v>
      </c>
      <c r="L38" s="3">
        <v>298</v>
      </c>
      <c r="M38" s="3">
        <v>2</v>
      </c>
      <c r="N38" s="3">
        <v>177</v>
      </c>
      <c r="O38" s="3">
        <v>1811</v>
      </c>
      <c r="P38" s="3">
        <v>13</v>
      </c>
      <c r="Q38" s="3">
        <v>1014</v>
      </c>
      <c r="R38" s="3">
        <v>2011</v>
      </c>
      <c r="S38" s="3">
        <v>14</v>
      </c>
      <c r="T38" s="3">
        <v>236</v>
      </c>
      <c r="U38" s="3">
        <v>5904</v>
      </c>
      <c r="V38" s="3">
        <v>3999</v>
      </c>
      <c r="W38" s="3">
        <v>9903</v>
      </c>
    </row>
    <row r="39" spans="2:23" ht="15.75">
      <c r="B39" s="9" t="s">
        <v>50</v>
      </c>
      <c r="C39" s="3">
        <v>326</v>
      </c>
      <c r="D39" s="3">
        <v>12</v>
      </c>
      <c r="E39" s="3">
        <v>860</v>
      </c>
      <c r="F39" s="3">
        <v>1510</v>
      </c>
      <c r="G39" s="3">
        <v>22</v>
      </c>
      <c r="H39" s="3">
        <v>1447</v>
      </c>
      <c r="I39" s="3">
        <v>496</v>
      </c>
      <c r="J39" s="3">
        <v>12</v>
      </c>
      <c r="K39" s="3">
        <v>467</v>
      </c>
      <c r="L39" s="3">
        <v>843</v>
      </c>
      <c r="M39" s="3">
        <v>7</v>
      </c>
      <c r="N39" s="3">
        <v>796</v>
      </c>
      <c r="O39" s="3">
        <v>1899</v>
      </c>
      <c r="P39" s="3">
        <v>12</v>
      </c>
      <c r="Q39" s="3">
        <v>1190</v>
      </c>
      <c r="R39" s="3">
        <v>477</v>
      </c>
      <c r="S39" s="3">
        <v>16</v>
      </c>
      <c r="T39" s="3">
        <v>1449</v>
      </c>
      <c r="U39" s="3">
        <v>5551</v>
      </c>
      <c r="V39" s="3">
        <v>6290</v>
      </c>
      <c r="W39" s="3">
        <v>11841</v>
      </c>
    </row>
    <row r="40" spans="2:23" ht="15.75">
      <c r="B40" s="9" t="s">
        <v>51</v>
      </c>
      <c r="C40" s="3">
        <v>89</v>
      </c>
      <c r="D40" s="3">
        <v>16</v>
      </c>
      <c r="E40" s="3">
        <v>811</v>
      </c>
      <c r="F40" s="3">
        <v>873</v>
      </c>
      <c r="G40" s="3">
        <v>29</v>
      </c>
      <c r="H40" s="3">
        <v>1623</v>
      </c>
      <c r="I40" s="3">
        <v>367</v>
      </c>
      <c r="J40" s="3">
        <v>52</v>
      </c>
      <c r="K40" s="3">
        <v>278</v>
      </c>
      <c r="L40" s="3">
        <v>331</v>
      </c>
      <c r="M40" s="3">
        <v>7</v>
      </c>
      <c r="N40" s="3">
        <v>423</v>
      </c>
      <c r="O40" s="3">
        <v>550</v>
      </c>
      <c r="P40" s="3">
        <v>3</v>
      </c>
      <c r="Q40" s="3">
        <v>469</v>
      </c>
      <c r="R40" s="3">
        <v>291</v>
      </c>
      <c r="S40" s="3">
        <v>2</v>
      </c>
      <c r="T40" s="3">
        <v>94</v>
      </c>
      <c r="U40" s="3">
        <v>2501</v>
      </c>
      <c r="V40" s="3">
        <v>3807</v>
      </c>
      <c r="W40" s="3">
        <v>6308</v>
      </c>
    </row>
    <row r="41" spans="2:23" ht="15.75">
      <c r="B41" s="9" t="s">
        <v>52</v>
      </c>
      <c r="C41" s="3">
        <v>415</v>
      </c>
      <c r="D41" s="3">
        <v>52</v>
      </c>
      <c r="E41" s="3">
        <v>1349</v>
      </c>
      <c r="F41" s="3">
        <v>2541</v>
      </c>
      <c r="G41" s="3">
        <v>68</v>
      </c>
      <c r="H41" s="3">
        <v>2903</v>
      </c>
      <c r="I41" s="3">
        <v>796</v>
      </c>
      <c r="J41" s="3">
        <v>102</v>
      </c>
      <c r="K41" s="3">
        <v>2351</v>
      </c>
      <c r="L41" s="3">
        <v>925</v>
      </c>
      <c r="M41" s="3">
        <v>13</v>
      </c>
      <c r="N41" s="3">
        <v>1537</v>
      </c>
      <c r="O41" s="3">
        <v>2254</v>
      </c>
      <c r="P41" s="3">
        <v>21</v>
      </c>
      <c r="Q41" s="3">
        <v>1838</v>
      </c>
      <c r="R41" s="3">
        <v>1115</v>
      </c>
      <c r="S41" s="3">
        <v>102</v>
      </c>
      <c r="T41" s="3">
        <v>2568</v>
      </c>
      <c r="U41" s="3">
        <v>8046</v>
      </c>
      <c r="V41" s="3">
        <v>12904</v>
      </c>
      <c r="W41" s="3">
        <v>20950</v>
      </c>
    </row>
    <row r="42" spans="2:23" ht="15.75">
      <c r="B42" s="9" t="s">
        <v>53</v>
      </c>
      <c r="C42" s="3">
        <v>239</v>
      </c>
      <c r="D42" s="3">
        <v>3</v>
      </c>
      <c r="E42" s="3">
        <v>1085</v>
      </c>
      <c r="F42" s="3">
        <v>1576</v>
      </c>
      <c r="G42" s="3">
        <v>13</v>
      </c>
      <c r="H42" s="3">
        <v>1435</v>
      </c>
      <c r="I42" s="3">
        <v>707</v>
      </c>
      <c r="J42" s="3">
        <v>2</v>
      </c>
      <c r="K42" s="3">
        <v>804</v>
      </c>
      <c r="L42" s="3">
        <v>1739</v>
      </c>
      <c r="M42" s="3">
        <v>12</v>
      </c>
      <c r="N42" s="3">
        <v>1190</v>
      </c>
      <c r="O42" s="3">
        <v>1365</v>
      </c>
      <c r="P42" s="3">
        <v>19</v>
      </c>
      <c r="Q42" s="3">
        <v>1158</v>
      </c>
      <c r="R42" s="3">
        <v>303</v>
      </c>
      <c r="S42" s="3">
        <v>5</v>
      </c>
      <c r="T42" s="3">
        <v>150</v>
      </c>
      <c r="U42" s="3">
        <v>5929</v>
      </c>
      <c r="V42" s="3">
        <v>5876</v>
      </c>
      <c r="W42" s="3">
        <v>11805</v>
      </c>
    </row>
    <row r="43" spans="2:23" ht="15.75">
      <c r="B43" s="9" t="s">
        <v>54</v>
      </c>
      <c r="C43" s="3">
        <v>44</v>
      </c>
      <c r="D43" s="3"/>
      <c r="E43" s="3">
        <v>69</v>
      </c>
      <c r="F43" s="3">
        <v>97</v>
      </c>
      <c r="G43" s="3">
        <v>1</v>
      </c>
      <c r="H43" s="3">
        <v>90</v>
      </c>
      <c r="I43" s="3">
        <v>38</v>
      </c>
      <c r="J43" s="3"/>
      <c r="K43" s="3">
        <v>35</v>
      </c>
      <c r="L43" s="3">
        <v>9</v>
      </c>
      <c r="M43" s="3"/>
      <c r="N43" s="3">
        <v>15</v>
      </c>
      <c r="O43" s="3">
        <v>107</v>
      </c>
      <c r="P43" s="3"/>
      <c r="Q43" s="3">
        <v>77</v>
      </c>
      <c r="R43" s="3">
        <v>83</v>
      </c>
      <c r="S43" s="3"/>
      <c r="T43" s="3">
        <v>30</v>
      </c>
      <c r="U43" s="3">
        <v>378</v>
      </c>
      <c r="V43" s="3">
        <v>317</v>
      </c>
      <c r="W43" s="3">
        <v>695</v>
      </c>
    </row>
    <row r="44" spans="2:23" ht="15.75">
      <c r="B44" s="9" t="s">
        <v>55</v>
      </c>
      <c r="C44" s="3">
        <v>541</v>
      </c>
      <c r="D44" s="3">
        <v>21</v>
      </c>
      <c r="E44" s="3">
        <v>573</v>
      </c>
      <c r="F44" s="3">
        <v>2156</v>
      </c>
      <c r="G44" s="3">
        <v>59</v>
      </c>
      <c r="H44" s="3">
        <v>1477</v>
      </c>
      <c r="I44" s="3">
        <v>988</v>
      </c>
      <c r="J44" s="3">
        <v>59</v>
      </c>
      <c r="K44" s="3">
        <v>1240</v>
      </c>
      <c r="L44" s="3">
        <v>987</v>
      </c>
      <c r="M44" s="3">
        <v>47</v>
      </c>
      <c r="N44" s="3">
        <v>512</v>
      </c>
      <c r="O44" s="3">
        <v>2120</v>
      </c>
      <c r="P44" s="3">
        <v>92</v>
      </c>
      <c r="Q44" s="3">
        <v>1387</v>
      </c>
      <c r="R44" s="3">
        <v>917</v>
      </c>
      <c r="S44" s="3">
        <v>46</v>
      </c>
      <c r="T44" s="3">
        <v>501</v>
      </c>
      <c r="U44" s="3">
        <v>7709</v>
      </c>
      <c r="V44" s="3">
        <v>6014</v>
      </c>
      <c r="W44" s="3">
        <v>13723</v>
      </c>
    </row>
    <row r="45" spans="2:23" ht="15.75">
      <c r="B45" s="9" t="s">
        <v>56</v>
      </c>
      <c r="C45" s="3">
        <v>255</v>
      </c>
      <c r="D45" s="3">
        <v>18</v>
      </c>
      <c r="E45" s="3">
        <v>524</v>
      </c>
      <c r="F45" s="3">
        <v>541</v>
      </c>
      <c r="G45" s="3">
        <v>17</v>
      </c>
      <c r="H45" s="3">
        <v>631</v>
      </c>
      <c r="I45" s="3">
        <v>646</v>
      </c>
      <c r="J45" s="3">
        <v>25</v>
      </c>
      <c r="K45" s="3">
        <v>590</v>
      </c>
      <c r="L45" s="3">
        <v>508</v>
      </c>
      <c r="M45" s="3">
        <v>4</v>
      </c>
      <c r="N45" s="3">
        <v>619</v>
      </c>
      <c r="O45" s="3">
        <v>882</v>
      </c>
      <c r="P45" s="3">
        <v>24</v>
      </c>
      <c r="Q45" s="3">
        <v>719</v>
      </c>
      <c r="R45" s="3">
        <v>540</v>
      </c>
      <c r="S45" s="3">
        <v>45</v>
      </c>
      <c r="T45" s="3">
        <v>340</v>
      </c>
      <c r="U45" s="3">
        <v>3372</v>
      </c>
      <c r="V45" s="6">
        <v>3458</v>
      </c>
      <c r="W45" s="6">
        <v>6920</v>
      </c>
    </row>
    <row r="46" spans="2:23" ht="15.75">
      <c r="B46" s="9" t="s">
        <v>57</v>
      </c>
      <c r="C46" s="3">
        <v>43</v>
      </c>
      <c r="D46" s="3">
        <v>3</v>
      </c>
      <c r="E46" s="3">
        <v>49</v>
      </c>
      <c r="F46" s="3">
        <v>397</v>
      </c>
      <c r="G46" s="3">
        <v>10</v>
      </c>
      <c r="H46" s="3">
        <v>359</v>
      </c>
      <c r="I46" s="3">
        <v>172</v>
      </c>
      <c r="J46" s="3">
        <v>17</v>
      </c>
      <c r="K46" s="3">
        <v>137</v>
      </c>
      <c r="L46" s="3">
        <v>159</v>
      </c>
      <c r="M46" s="3">
        <v>2</v>
      </c>
      <c r="N46" s="3">
        <v>150</v>
      </c>
      <c r="O46" s="3">
        <v>369</v>
      </c>
      <c r="P46" s="3">
        <v>4</v>
      </c>
      <c r="Q46" s="3">
        <v>395</v>
      </c>
      <c r="R46" s="3">
        <v>139</v>
      </c>
      <c r="S46" s="3">
        <v>3</v>
      </c>
      <c r="T46" s="3">
        <v>65</v>
      </c>
      <c r="U46" s="3">
        <v>1279</v>
      </c>
      <c r="V46" s="3">
        <v>1194</v>
      </c>
      <c r="W46" s="3">
        <v>2473</v>
      </c>
    </row>
    <row r="47" spans="2:23" ht="15.75">
      <c r="B47" s="9" t="s">
        <v>58</v>
      </c>
      <c r="C47" s="3">
        <v>32</v>
      </c>
      <c r="D47" s="3">
        <v>5</v>
      </c>
      <c r="E47" s="3">
        <v>43</v>
      </c>
      <c r="F47" s="3">
        <v>350</v>
      </c>
      <c r="G47" s="3">
        <v>7</v>
      </c>
      <c r="H47" s="3">
        <v>203</v>
      </c>
      <c r="I47" s="3">
        <v>106</v>
      </c>
      <c r="J47" s="3">
        <v>7</v>
      </c>
      <c r="K47" s="3">
        <v>42</v>
      </c>
      <c r="L47" s="3">
        <v>149</v>
      </c>
      <c r="M47" s="3"/>
      <c r="N47" s="3">
        <v>95</v>
      </c>
      <c r="O47" s="3">
        <v>158</v>
      </c>
      <c r="P47" s="3">
        <v>3</v>
      </c>
      <c r="Q47" s="3">
        <v>109</v>
      </c>
      <c r="R47" s="3">
        <v>165</v>
      </c>
      <c r="S47" s="3">
        <v>7</v>
      </c>
      <c r="T47" s="3">
        <v>37</v>
      </c>
      <c r="U47" s="3">
        <v>960</v>
      </c>
      <c r="V47" s="3">
        <v>558</v>
      </c>
      <c r="W47" s="3">
        <v>1518</v>
      </c>
    </row>
    <row r="48" spans="2:23" ht="15.75">
      <c r="B48" s="9" t="s">
        <v>59</v>
      </c>
      <c r="C48" s="3">
        <v>115</v>
      </c>
      <c r="D48" s="3">
        <v>6</v>
      </c>
      <c r="E48" s="3">
        <v>106</v>
      </c>
      <c r="F48" s="3">
        <v>509</v>
      </c>
      <c r="G48" s="3">
        <v>25</v>
      </c>
      <c r="H48" s="3">
        <v>539</v>
      </c>
      <c r="I48" s="3">
        <v>241</v>
      </c>
      <c r="J48" s="3">
        <v>7</v>
      </c>
      <c r="K48" s="3">
        <v>139</v>
      </c>
      <c r="L48" s="3">
        <v>232</v>
      </c>
      <c r="M48" s="3"/>
      <c r="N48" s="3">
        <v>159</v>
      </c>
      <c r="O48" s="3">
        <v>504</v>
      </c>
      <c r="P48" s="3">
        <v>2</v>
      </c>
      <c r="Q48" s="3">
        <v>321</v>
      </c>
      <c r="R48" s="3">
        <v>328</v>
      </c>
      <c r="S48" s="3">
        <v>26</v>
      </c>
      <c r="T48" s="3">
        <v>177</v>
      </c>
      <c r="U48" s="3">
        <v>1929</v>
      </c>
      <c r="V48" s="3">
        <v>1507</v>
      </c>
      <c r="W48" s="3">
        <v>3436</v>
      </c>
    </row>
    <row r="49" spans="2:23" ht="15.75">
      <c r="B49" s="9" t="s">
        <v>60</v>
      </c>
      <c r="C49" s="3">
        <v>297</v>
      </c>
      <c r="D49" s="3">
        <v>17</v>
      </c>
      <c r="E49" s="3">
        <v>1416</v>
      </c>
      <c r="F49" s="3">
        <v>1467</v>
      </c>
      <c r="G49" s="3">
        <v>28</v>
      </c>
      <c r="H49" s="3">
        <v>1526</v>
      </c>
      <c r="I49" s="3">
        <v>563</v>
      </c>
      <c r="J49" s="3">
        <v>22</v>
      </c>
      <c r="K49" s="3">
        <v>1408</v>
      </c>
      <c r="L49" s="3">
        <v>1460</v>
      </c>
      <c r="M49" s="3">
        <v>15</v>
      </c>
      <c r="N49" s="3">
        <v>1104</v>
      </c>
      <c r="O49" s="3">
        <v>2028</v>
      </c>
      <c r="P49" s="3">
        <v>31</v>
      </c>
      <c r="Q49" s="3">
        <v>1652</v>
      </c>
      <c r="R49" s="3">
        <v>733</v>
      </c>
      <c r="S49" s="3">
        <v>21</v>
      </c>
      <c r="T49" s="3">
        <v>601</v>
      </c>
      <c r="U49" s="3">
        <v>6557</v>
      </c>
      <c r="V49" s="3">
        <v>7841</v>
      </c>
      <c r="W49" s="3">
        <v>14398</v>
      </c>
    </row>
    <row r="50" spans="2:23" ht="15.75">
      <c r="B50" s="9" t="s">
        <v>61</v>
      </c>
      <c r="C50" s="3">
        <v>189</v>
      </c>
      <c r="D50" s="3">
        <v>38</v>
      </c>
      <c r="E50" s="3">
        <v>778</v>
      </c>
      <c r="F50" s="3">
        <v>1629</v>
      </c>
      <c r="G50" s="3">
        <v>51</v>
      </c>
      <c r="H50" s="3">
        <v>1431</v>
      </c>
      <c r="I50" s="3">
        <v>568</v>
      </c>
      <c r="J50" s="3">
        <v>14</v>
      </c>
      <c r="K50" s="3">
        <v>624</v>
      </c>
      <c r="L50" s="3">
        <v>1769</v>
      </c>
      <c r="M50" s="3">
        <v>34</v>
      </c>
      <c r="N50" s="3">
        <v>1443</v>
      </c>
      <c r="O50" s="3">
        <v>1620</v>
      </c>
      <c r="P50" s="3">
        <v>41</v>
      </c>
      <c r="Q50" s="3">
        <v>1205</v>
      </c>
      <c r="R50" s="3">
        <v>489</v>
      </c>
      <c r="S50" s="3">
        <v>20</v>
      </c>
      <c r="T50" s="3">
        <v>486</v>
      </c>
      <c r="U50" s="3">
        <v>6264</v>
      </c>
      <c r="V50" s="3">
        <v>6165</v>
      </c>
      <c r="W50" s="3">
        <v>12429</v>
      </c>
    </row>
    <row r="51" spans="2:23" ht="15.75">
      <c r="B51" s="9" t="s">
        <v>62</v>
      </c>
      <c r="C51" s="3">
        <v>456</v>
      </c>
      <c r="D51" s="3">
        <v>6</v>
      </c>
      <c r="E51" s="3">
        <v>566</v>
      </c>
      <c r="F51" s="3">
        <v>1633</v>
      </c>
      <c r="G51" s="3">
        <v>25</v>
      </c>
      <c r="H51" s="3">
        <v>1356</v>
      </c>
      <c r="I51" s="3">
        <v>630</v>
      </c>
      <c r="J51" s="3">
        <v>23</v>
      </c>
      <c r="K51" s="3">
        <v>604</v>
      </c>
      <c r="L51" s="3">
        <v>1465</v>
      </c>
      <c r="M51" s="3">
        <v>41</v>
      </c>
      <c r="N51" s="3">
        <v>998</v>
      </c>
      <c r="O51" s="3">
        <v>1825</v>
      </c>
      <c r="P51" s="3">
        <v>39</v>
      </c>
      <c r="Q51" s="3">
        <v>1195</v>
      </c>
      <c r="R51" s="3">
        <v>715</v>
      </c>
      <c r="S51" s="3">
        <v>39</v>
      </c>
      <c r="T51" s="3">
        <v>553</v>
      </c>
      <c r="U51" s="3">
        <v>6724</v>
      </c>
      <c r="V51" s="3">
        <v>5445</v>
      </c>
      <c r="W51" s="3">
        <v>12169</v>
      </c>
    </row>
    <row r="52" spans="2:23" ht="15.75">
      <c r="B52" s="9" t="s">
        <v>63</v>
      </c>
      <c r="C52" s="3">
        <v>30</v>
      </c>
      <c r="D52" s="3">
        <v>1</v>
      </c>
      <c r="E52" s="3">
        <v>20</v>
      </c>
      <c r="F52" s="3">
        <v>89</v>
      </c>
      <c r="G52" s="3">
        <v>4</v>
      </c>
      <c r="H52" s="3">
        <v>232</v>
      </c>
      <c r="I52" s="3">
        <v>26</v>
      </c>
      <c r="J52" s="3">
        <v>1</v>
      </c>
      <c r="K52" s="3">
        <v>21</v>
      </c>
      <c r="L52" s="3">
        <v>7</v>
      </c>
      <c r="M52" s="3"/>
      <c r="N52" s="3">
        <v>13</v>
      </c>
      <c r="O52" s="3">
        <v>47</v>
      </c>
      <c r="P52" s="3"/>
      <c r="Q52" s="3">
        <v>58</v>
      </c>
      <c r="R52" s="3">
        <v>53</v>
      </c>
      <c r="S52" s="3">
        <v>5</v>
      </c>
      <c r="T52" s="3">
        <v>45</v>
      </c>
      <c r="U52" s="3">
        <v>252</v>
      </c>
      <c r="V52" s="3">
        <v>400</v>
      </c>
      <c r="W52" s="3">
        <v>652</v>
      </c>
    </row>
    <row r="53" spans="2:23" ht="15.75">
      <c r="B53" s="9" t="s">
        <v>64</v>
      </c>
      <c r="C53" s="3">
        <v>341</v>
      </c>
      <c r="D53" s="3">
        <v>15</v>
      </c>
      <c r="E53" s="3">
        <v>412</v>
      </c>
      <c r="F53" s="3">
        <v>1431</v>
      </c>
      <c r="G53" s="3">
        <v>36</v>
      </c>
      <c r="H53" s="3">
        <v>1167</v>
      </c>
      <c r="I53" s="3">
        <v>607</v>
      </c>
      <c r="J53" s="3">
        <v>30</v>
      </c>
      <c r="K53" s="3">
        <v>437</v>
      </c>
      <c r="L53" s="3">
        <v>839</v>
      </c>
      <c r="M53" s="3">
        <v>11</v>
      </c>
      <c r="N53" s="3">
        <v>479</v>
      </c>
      <c r="O53" s="3">
        <v>1672</v>
      </c>
      <c r="P53" s="3">
        <v>49</v>
      </c>
      <c r="Q53" s="3">
        <v>1049</v>
      </c>
      <c r="R53" s="3">
        <v>747</v>
      </c>
      <c r="S53" s="3">
        <v>17</v>
      </c>
      <c r="T53" s="3">
        <v>281</v>
      </c>
      <c r="U53" s="3">
        <v>5637</v>
      </c>
      <c r="V53" s="3">
        <v>3983</v>
      </c>
      <c r="W53" s="3">
        <v>9620</v>
      </c>
    </row>
    <row r="54" spans="2:23" ht="15.75">
      <c r="B54" s="9" t="s">
        <v>65</v>
      </c>
      <c r="C54" s="3">
        <v>56</v>
      </c>
      <c r="D54" s="3">
        <v>20</v>
      </c>
      <c r="E54" s="3">
        <v>386</v>
      </c>
      <c r="F54" s="3">
        <v>751</v>
      </c>
      <c r="G54" s="3">
        <v>33</v>
      </c>
      <c r="H54" s="3">
        <v>1333</v>
      </c>
      <c r="I54" s="3">
        <v>294</v>
      </c>
      <c r="J54" s="3">
        <v>7</v>
      </c>
      <c r="K54" s="3">
        <v>380</v>
      </c>
      <c r="L54" s="3">
        <v>345</v>
      </c>
      <c r="M54" s="3">
        <v>4</v>
      </c>
      <c r="N54" s="3">
        <v>630</v>
      </c>
      <c r="O54" s="3">
        <v>782</v>
      </c>
      <c r="P54" s="3">
        <v>3</v>
      </c>
      <c r="Q54" s="3">
        <v>757</v>
      </c>
      <c r="R54" s="3">
        <v>268</v>
      </c>
      <c r="S54" s="3">
        <v>11</v>
      </c>
      <c r="T54" s="3">
        <v>112</v>
      </c>
      <c r="U54" s="3">
        <v>2496</v>
      </c>
      <c r="V54" s="3">
        <v>3676</v>
      </c>
      <c r="W54" s="3">
        <v>6172</v>
      </c>
    </row>
    <row r="55" spans="2:23" ht="15.75">
      <c r="B55" s="9" t="s">
        <v>66</v>
      </c>
      <c r="C55" s="3">
        <v>36</v>
      </c>
      <c r="D55" s="3">
        <v>1</v>
      </c>
      <c r="E55" s="3">
        <v>27</v>
      </c>
      <c r="F55" s="3">
        <v>46</v>
      </c>
      <c r="G55" s="3">
        <v>2</v>
      </c>
      <c r="H55" s="3">
        <v>70</v>
      </c>
      <c r="I55" s="3">
        <v>66</v>
      </c>
      <c r="J55" s="3">
        <v>1</v>
      </c>
      <c r="K55" s="3">
        <v>38</v>
      </c>
      <c r="L55" s="3">
        <v>13</v>
      </c>
      <c r="M55" s="3"/>
      <c r="N55" s="3">
        <v>13</v>
      </c>
      <c r="O55" s="3">
        <v>34</v>
      </c>
      <c r="P55" s="3"/>
      <c r="Q55" s="3">
        <v>27</v>
      </c>
      <c r="R55" s="3">
        <v>156</v>
      </c>
      <c r="S55" s="3">
        <v>2</v>
      </c>
      <c r="T55" s="3">
        <v>32</v>
      </c>
      <c r="U55" s="3">
        <v>351</v>
      </c>
      <c r="V55" s="3">
        <v>213</v>
      </c>
      <c r="W55" s="3">
        <v>564</v>
      </c>
    </row>
    <row r="56" spans="2:23" ht="15.75">
      <c r="B56" s="9" t="s">
        <v>71</v>
      </c>
      <c r="C56" s="3">
        <v>575</v>
      </c>
      <c r="D56" s="3">
        <v>4</v>
      </c>
      <c r="E56" s="3">
        <v>377</v>
      </c>
      <c r="F56" s="3">
        <v>1127</v>
      </c>
      <c r="G56" s="3">
        <v>9</v>
      </c>
      <c r="H56" s="3">
        <v>735</v>
      </c>
      <c r="I56" s="3">
        <v>248</v>
      </c>
      <c r="J56" s="3">
        <v>3</v>
      </c>
      <c r="K56" s="3">
        <v>417</v>
      </c>
      <c r="L56" s="3">
        <v>817</v>
      </c>
      <c r="M56" s="3">
        <v>6</v>
      </c>
      <c r="N56" s="3">
        <v>508</v>
      </c>
      <c r="O56" s="3">
        <v>2124</v>
      </c>
      <c r="P56" s="3">
        <v>4</v>
      </c>
      <c r="Q56" s="3">
        <v>1138</v>
      </c>
      <c r="R56" s="3">
        <v>447</v>
      </c>
      <c r="S56" s="3">
        <v>6</v>
      </c>
      <c r="T56" s="3">
        <v>173</v>
      </c>
      <c r="U56" s="3">
        <v>5338</v>
      </c>
      <c r="V56" s="3">
        <v>3380</v>
      </c>
      <c r="W56" s="3">
        <v>8718</v>
      </c>
    </row>
    <row r="57" spans="2:23" ht="15.75">
      <c r="B57" s="9" t="s">
        <v>67</v>
      </c>
      <c r="C57" s="3">
        <v>79</v>
      </c>
      <c r="D57" s="3">
        <v>3</v>
      </c>
      <c r="E57" s="3">
        <v>74</v>
      </c>
      <c r="F57" s="3">
        <v>427</v>
      </c>
      <c r="G57" s="3"/>
      <c r="H57" s="3">
        <v>283</v>
      </c>
      <c r="I57" s="3">
        <v>77</v>
      </c>
      <c r="J57" s="3">
        <v>3</v>
      </c>
      <c r="K57" s="3">
        <v>36</v>
      </c>
      <c r="L57" s="3">
        <v>86</v>
      </c>
      <c r="M57" s="3"/>
      <c r="N57" s="3">
        <v>77</v>
      </c>
      <c r="O57" s="3">
        <v>452</v>
      </c>
      <c r="P57" s="3"/>
      <c r="Q57" s="3">
        <v>191</v>
      </c>
      <c r="R57" s="3">
        <v>30</v>
      </c>
      <c r="S57" s="3"/>
      <c r="T57" s="3">
        <v>35</v>
      </c>
      <c r="U57" s="3">
        <v>1151</v>
      </c>
      <c r="V57" s="3">
        <v>702</v>
      </c>
      <c r="W57" s="3">
        <v>1853</v>
      </c>
    </row>
    <row r="58" spans="2:23" ht="15.75">
      <c r="B58" s="9" t="s">
        <v>68</v>
      </c>
      <c r="C58" s="3">
        <v>43</v>
      </c>
      <c r="D58" s="3">
        <v>11</v>
      </c>
      <c r="E58" s="3">
        <v>599</v>
      </c>
      <c r="F58" s="3">
        <v>471</v>
      </c>
      <c r="G58" s="3">
        <v>27</v>
      </c>
      <c r="H58" s="3">
        <v>651</v>
      </c>
      <c r="I58" s="3">
        <v>189</v>
      </c>
      <c r="J58" s="3">
        <v>13</v>
      </c>
      <c r="K58" s="3">
        <v>193</v>
      </c>
      <c r="L58" s="3">
        <v>399</v>
      </c>
      <c r="M58" s="3">
        <v>28</v>
      </c>
      <c r="N58" s="3">
        <v>321</v>
      </c>
      <c r="O58" s="3">
        <v>881</v>
      </c>
      <c r="P58" s="3">
        <v>55</v>
      </c>
      <c r="Q58" s="3">
        <v>499</v>
      </c>
      <c r="R58" s="3">
        <v>99</v>
      </c>
      <c r="S58" s="3">
        <v>4</v>
      </c>
      <c r="T58" s="3">
        <v>38</v>
      </c>
      <c r="U58" s="3">
        <v>2082</v>
      </c>
      <c r="V58" s="3">
        <v>2439</v>
      </c>
      <c r="W58" s="3">
        <v>4521</v>
      </c>
    </row>
    <row r="59" spans="2:23" ht="15.75">
      <c r="B59" s="9" t="s">
        <v>69</v>
      </c>
      <c r="C59" s="3">
        <v>88</v>
      </c>
      <c r="D59" s="3">
        <v>4</v>
      </c>
      <c r="E59" s="3">
        <v>69</v>
      </c>
      <c r="F59" s="3">
        <v>396</v>
      </c>
      <c r="G59" s="3"/>
      <c r="H59" s="3">
        <v>248</v>
      </c>
      <c r="I59" s="3">
        <v>204</v>
      </c>
      <c r="J59" s="3">
        <v>12</v>
      </c>
      <c r="K59" s="3">
        <v>148</v>
      </c>
      <c r="L59" s="3">
        <v>70</v>
      </c>
      <c r="M59" s="3"/>
      <c r="N59" s="3">
        <v>52</v>
      </c>
      <c r="O59" s="3">
        <v>545</v>
      </c>
      <c r="P59" s="3">
        <v>1</v>
      </c>
      <c r="Q59" s="3">
        <v>331</v>
      </c>
      <c r="R59" s="3">
        <v>205</v>
      </c>
      <c r="S59" s="3">
        <v>7</v>
      </c>
      <c r="T59" s="3">
        <v>99</v>
      </c>
      <c r="U59" s="6">
        <v>1508</v>
      </c>
      <c r="V59" s="3">
        <v>971</v>
      </c>
      <c r="W59" s="3">
        <v>2479</v>
      </c>
    </row>
    <row r="60" spans="1:28" s="17" customFormat="1" ht="15.75">
      <c r="A60" s="25"/>
      <c r="B60" s="9" t="s">
        <v>74</v>
      </c>
      <c r="C60" s="3">
        <f>SUM(C6:C59)</f>
        <v>13678</v>
      </c>
      <c r="D60" s="3">
        <f aca="true" t="shared" si="0" ref="D60:W60">SUM(D6:D59)</f>
        <v>982</v>
      </c>
      <c r="E60" s="3">
        <f t="shared" si="0"/>
        <v>36457</v>
      </c>
      <c r="F60" s="3">
        <f t="shared" si="0"/>
        <v>60260</v>
      </c>
      <c r="G60" s="3">
        <f t="shared" si="0"/>
        <v>1880</v>
      </c>
      <c r="H60" s="3">
        <f t="shared" si="0"/>
        <v>78669</v>
      </c>
      <c r="I60" s="3">
        <f t="shared" si="0"/>
        <v>27056</v>
      </c>
      <c r="J60" s="3">
        <f t="shared" si="0"/>
        <v>1808</v>
      </c>
      <c r="K60" s="3">
        <f t="shared" si="0"/>
        <v>41507</v>
      </c>
      <c r="L60" s="4">
        <f t="shared" si="0"/>
        <v>42079</v>
      </c>
      <c r="M60" s="3">
        <f t="shared" si="0"/>
        <v>792</v>
      </c>
      <c r="N60" s="4">
        <f t="shared" si="0"/>
        <v>38799</v>
      </c>
      <c r="O60" s="3">
        <f t="shared" si="0"/>
        <v>68073</v>
      </c>
      <c r="P60" s="3">
        <f t="shared" si="0"/>
        <v>1651</v>
      </c>
      <c r="Q60" s="3">
        <f t="shared" si="0"/>
        <v>68825</v>
      </c>
      <c r="R60" s="3">
        <f t="shared" si="0"/>
        <v>27422</v>
      </c>
      <c r="S60" s="3">
        <f t="shared" si="0"/>
        <v>1100</v>
      </c>
      <c r="T60" s="3">
        <f t="shared" si="0"/>
        <v>23494</v>
      </c>
      <c r="U60" s="4">
        <f t="shared" si="0"/>
        <v>238577</v>
      </c>
      <c r="V60" s="3">
        <f t="shared" si="0"/>
        <v>295866</v>
      </c>
      <c r="W60" s="3">
        <f t="shared" si="0"/>
        <v>534533</v>
      </c>
      <c r="X60" s="20">
        <v>238577</v>
      </c>
      <c r="Y60" s="20">
        <v>295866</v>
      </c>
      <c r="Z60" s="20">
        <v>534533</v>
      </c>
      <c r="AA60" s="18">
        <v>11117623</v>
      </c>
      <c r="AB60" s="1">
        <f>+Z60/AA60*1000</f>
        <v>48.07979187637501</v>
      </c>
    </row>
    <row r="61" spans="1:24" s="5" customFormat="1" ht="15.75">
      <c r="A61" s="26"/>
      <c r="B61" s="10" t="s">
        <v>70</v>
      </c>
      <c r="C61" s="6">
        <v>13678</v>
      </c>
      <c r="D61" s="6">
        <v>982</v>
      </c>
      <c r="E61" s="6">
        <v>36457</v>
      </c>
      <c r="F61" s="6">
        <v>60260</v>
      </c>
      <c r="G61" s="6">
        <v>1880</v>
      </c>
      <c r="H61" s="6">
        <v>78669</v>
      </c>
      <c r="I61" s="6">
        <v>27056</v>
      </c>
      <c r="J61" s="6">
        <v>1808</v>
      </c>
      <c r="K61" s="6">
        <v>41507</v>
      </c>
      <c r="L61" s="6">
        <v>42088</v>
      </c>
      <c r="M61" s="6">
        <v>792</v>
      </c>
      <c r="N61" s="7">
        <v>38791</v>
      </c>
      <c r="O61" s="6">
        <v>68073</v>
      </c>
      <c r="P61" s="6">
        <v>1651</v>
      </c>
      <c r="Q61" s="6">
        <v>68825</v>
      </c>
      <c r="R61" s="6">
        <v>27422</v>
      </c>
      <c r="S61" s="6">
        <v>1100</v>
      </c>
      <c r="T61" s="7">
        <v>23494</v>
      </c>
      <c r="U61" s="6">
        <v>238577</v>
      </c>
      <c r="V61" s="6">
        <v>295956</v>
      </c>
      <c r="W61" s="6">
        <v>534533</v>
      </c>
      <c r="X61" s="1"/>
    </row>
    <row r="62" spans="3:23" ht="15.75">
      <c r="C62" s="3">
        <f>+C60-C61</f>
        <v>0</v>
      </c>
      <c r="D62" s="3">
        <f aca="true" t="shared" si="1" ref="D62:W62">+D60-D61</f>
        <v>0</v>
      </c>
      <c r="E62" s="3">
        <f t="shared" si="1"/>
        <v>0</v>
      </c>
      <c r="F62" s="3">
        <f t="shared" si="1"/>
        <v>0</v>
      </c>
      <c r="G62" s="3">
        <f t="shared" si="1"/>
        <v>0</v>
      </c>
      <c r="H62" s="3">
        <f t="shared" si="1"/>
        <v>0</v>
      </c>
      <c r="I62" s="3">
        <f t="shared" si="1"/>
        <v>0</v>
      </c>
      <c r="J62" s="3">
        <f t="shared" si="1"/>
        <v>0</v>
      </c>
      <c r="K62" s="3">
        <f t="shared" si="1"/>
        <v>0</v>
      </c>
      <c r="L62" s="3">
        <f t="shared" si="1"/>
        <v>-9</v>
      </c>
      <c r="M62" s="3">
        <f t="shared" si="1"/>
        <v>0</v>
      </c>
      <c r="N62" s="3">
        <f t="shared" si="1"/>
        <v>8</v>
      </c>
      <c r="O62" s="3">
        <f t="shared" si="1"/>
        <v>0</v>
      </c>
      <c r="P62" s="3">
        <f t="shared" si="1"/>
        <v>0</v>
      </c>
      <c r="Q62" s="3">
        <f t="shared" si="1"/>
        <v>0</v>
      </c>
      <c r="R62" s="3">
        <f t="shared" si="1"/>
        <v>0</v>
      </c>
      <c r="S62" s="3">
        <f t="shared" si="1"/>
        <v>0</v>
      </c>
      <c r="T62" s="3">
        <f t="shared" si="1"/>
        <v>0</v>
      </c>
      <c r="U62" s="3">
        <f t="shared" si="1"/>
        <v>0</v>
      </c>
      <c r="V62" s="3">
        <f t="shared" si="1"/>
        <v>-90</v>
      </c>
      <c r="W62" s="3">
        <f t="shared" si="1"/>
        <v>0</v>
      </c>
    </row>
    <row r="63" spans="3:23" ht="15.75">
      <c r="C63" s="3"/>
      <c r="D63" s="3"/>
      <c r="E63" s="3"/>
      <c r="F63" s="3"/>
      <c r="G63" s="3"/>
      <c r="H63" s="3"/>
      <c r="I63" s="3"/>
      <c r="J63" s="3"/>
      <c r="K63" s="3"/>
      <c r="L63" s="3" t="s">
        <v>75</v>
      </c>
      <c r="M63" s="3"/>
      <c r="N63" s="3" t="s">
        <v>75</v>
      </c>
      <c r="O63" s="3"/>
      <c r="P63" s="3"/>
      <c r="Q63" s="3"/>
      <c r="R63" s="3"/>
      <c r="S63" s="3"/>
      <c r="T63" s="3"/>
      <c r="U63" s="3"/>
      <c r="V63" s="3"/>
      <c r="W63" s="3"/>
    </row>
    <row r="64" spans="3:23" ht="15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3:64" ht="15.75">
      <c r="C65" s="27" t="s">
        <v>4</v>
      </c>
      <c r="D65" s="27"/>
      <c r="E65" s="27"/>
      <c r="F65" s="27" t="s">
        <v>5</v>
      </c>
      <c r="G65" s="27"/>
      <c r="H65" s="27"/>
      <c r="I65" s="27" t="s">
        <v>10</v>
      </c>
      <c r="J65" s="27"/>
      <c r="K65" s="27"/>
      <c r="L65" s="27" t="s">
        <v>2</v>
      </c>
      <c r="M65" s="27"/>
      <c r="N65" s="27"/>
      <c r="O65" s="27" t="s">
        <v>13</v>
      </c>
      <c r="P65" s="27"/>
      <c r="Q65" s="27"/>
      <c r="R65" s="27" t="s">
        <v>14</v>
      </c>
      <c r="S65" s="27"/>
      <c r="T65" s="27"/>
      <c r="U65" s="27" t="s">
        <v>1</v>
      </c>
      <c r="V65" s="27"/>
      <c r="W65" s="27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</row>
    <row r="66" spans="3:64" ht="15.75">
      <c r="C66" s="13" t="s">
        <v>6</v>
      </c>
      <c r="D66" s="13" t="s">
        <v>7</v>
      </c>
      <c r="E66" s="13" t="s">
        <v>8</v>
      </c>
      <c r="F66" s="13" t="s">
        <v>6</v>
      </c>
      <c r="G66" s="13" t="s">
        <v>7</v>
      </c>
      <c r="H66" s="13" t="s">
        <v>8</v>
      </c>
      <c r="I66" s="27" t="s">
        <v>11</v>
      </c>
      <c r="J66" s="27"/>
      <c r="K66" s="27"/>
      <c r="L66" s="13"/>
      <c r="M66" s="13"/>
      <c r="N66" s="13"/>
      <c r="O66" s="27" t="s">
        <v>12</v>
      </c>
      <c r="P66" s="27"/>
      <c r="Q66" s="27"/>
      <c r="R66" s="27" t="s">
        <v>15</v>
      </c>
      <c r="S66" s="27"/>
      <c r="T66" s="27"/>
      <c r="U66" s="13"/>
      <c r="V66" s="13"/>
      <c r="W66" s="13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</row>
    <row r="67" spans="3:23" ht="15.75">
      <c r="C67" s="3" t="s">
        <v>9</v>
      </c>
      <c r="D67" s="3"/>
      <c r="E67" s="3"/>
      <c r="F67" s="3" t="s">
        <v>9</v>
      </c>
      <c r="G67" s="3"/>
      <c r="H67" s="3"/>
      <c r="I67" s="3" t="s">
        <v>6</v>
      </c>
      <c r="J67" s="3" t="s">
        <v>7</v>
      </c>
      <c r="K67" s="3" t="s">
        <v>8</v>
      </c>
      <c r="L67" s="3" t="s">
        <v>6</v>
      </c>
      <c r="M67" s="3" t="s">
        <v>7</v>
      </c>
      <c r="N67" s="3" t="s">
        <v>8</v>
      </c>
      <c r="O67" s="3" t="s">
        <v>6</v>
      </c>
      <c r="P67" s="3" t="s">
        <v>7</v>
      </c>
      <c r="Q67" s="3" t="s">
        <v>8</v>
      </c>
      <c r="R67" s="13" t="s">
        <v>6</v>
      </c>
      <c r="S67" s="13" t="s">
        <v>7</v>
      </c>
      <c r="T67" s="13" t="s">
        <v>8</v>
      </c>
      <c r="U67" s="3" t="s">
        <v>6</v>
      </c>
      <c r="V67" s="3" t="s">
        <v>7</v>
      </c>
      <c r="W67" s="3" t="s">
        <v>73</v>
      </c>
    </row>
    <row r="68" spans="2:23" ht="15.75">
      <c r="B68" s="3" t="s">
        <v>102</v>
      </c>
      <c r="C68" s="3"/>
      <c r="D68" s="3"/>
      <c r="E68" s="3"/>
      <c r="F68" s="3"/>
      <c r="G68" s="3"/>
      <c r="H68" s="3"/>
      <c r="I68" s="3" t="s">
        <v>9</v>
      </c>
      <c r="J68" s="3"/>
      <c r="K68" s="3"/>
      <c r="L68" s="3" t="s">
        <v>9</v>
      </c>
      <c r="M68" s="3"/>
      <c r="N68" s="3"/>
      <c r="O68" s="3" t="s">
        <v>9</v>
      </c>
      <c r="P68" s="3"/>
      <c r="Q68" s="3"/>
      <c r="R68" s="13" t="s">
        <v>9</v>
      </c>
      <c r="S68" s="13"/>
      <c r="T68" s="13"/>
      <c r="U68" s="3" t="s">
        <v>9</v>
      </c>
      <c r="V68" s="3" t="s">
        <v>72</v>
      </c>
      <c r="W68" s="3"/>
    </row>
    <row r="69" spans="3:23" ht="15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ht="15.75">
      <c r="B70" s="9" t="s">
        <v>76</v>
      </c>
      <c r="C70" s="3">
        <v>105</v>
      </c>
      <c r="D70" s="3">
        <v>39</v>
      </c>
      <c r="E70" s="3">
        <v>175</v>
      </c>
      <c r="F70" s="3">
        <v>435</v>
      </c>
      <c r="G70" s="3">
        <v>65</v>
      </c>
      <c r="H70" s="3">
        <v>623</v>
      </c>
      <c r="I70" s="3">
        <v>167</v>
      </c>
      <c r="J70" s="3">
        <v>21</v>
      </c>
      <c r="K70" s="3">
        <v>166</v>
      </c>
      <c r="L70" s="3">
        <v>214</v>
      </c>
      <c r="M70" s="3">
        <v>3</v>
      </c>
      <c r="N70" s="3">
        <v>376</v>
      </c>
      <c r="O70" s="3">
        <v>941</v>
      </c>
      <c r="P70" s="3">
        <v>8</v>
      </c>
      <c r="Q70" s="3">
        <v>785</v>
      </c>
      <c r="R70" s="3">
        <v>262</v>
      </c>
      <c r="S70" s="3">
        <v>33</v>
      </c>
      <c r="T70" s="3">
        <v>193</v>
      </c>
      <c r="U70" s="3">
        <v>2124</v>
      </c>
      <c r="V70" s="3">
        <v>2487</v>
      </c>
      <c r="W70" s="3">
        <v>4611</v>
      </c>
    </row>
    <row r="71" spans="2:23" ht="15.75">
      <c r="B71" s="9" t="s">
        <v>77</v>
      </c>
      <c r="C71" s="3">
        <v>71</v>
      </c>
      <c r="D71" s="3">
        <v>2</v>
      </c>
      <c r="E71" s="3">
        <v>93</v>
      </c>
      <c r="F71" s="3">
        <v>476</v>
      </c>
      <c r="G71" s="3">
        <v>3</v>
      </c>
      <c r="H71" s="3">
        <v>431</v>
      </c>
      <c r="I71" s="3">
        <v>162</v>
      </c>
      <c r="J71" s="3">
        <v>9</v>
      </c>
      <c r="K71" s="3">
        <v>128</v>
      </c>
      <c r="L71" s="3">
        <v>123</v>
      </c>
      <c r="M71" s="3">
        <v>1</v>
      </c>
      <c r="N71" s="3">
        <v>93</v>
      </c>
      <c r="O71" s="3">
        <v>544</v>
      </c>
      <c r="P71" s="3">
        <v>5</v>
      </c>
      <c r="Q71" s="3">
        <v>501</v>
      </c>
      <c r="R71" s="3">
        <v>185</v>
      </c>
      <c r="S71" s="3">
        <v>17</v>
      </c>
      <c r="T71" s="3">
        <v>170</v>
      </c>
      <c r="U71" s="3">
        <v>1561</v>
      </c>
      <c r="V71" s="3">
        <v>1453</v>
      </c>
      <c r="W71" s="3">
        <v>3014</v>
      </c>
    </row>
    <row r="72" spans="2:23" ht="15.75">
      <c r="B72" s="9" t="s">
        <v>78</v>
      </c>
      <c r="C72" s="3">
        <v>149</v>
      </c>
      <c r="D72" s="3">
        <v>6</v>
      </c>
      <c r="E72" s="3">
        <v>121</v>
      </c>
      <c r="F72" s="3">
        <v>57</v>
      </c>
      <c r="G72" s="3"/>
      <c r="H72" s="3">
        <v>100</v>
      </c>
      <c r="I72" s="3">
        <v>19</v>
      </c>
      <c r="J72" s="3">
        <v>1</v>
      </c>
      <c r="K72" s="3">
        <v>35</v>
      </c>
      <c r="L72" s="3">
        <v>20</v>
      </c>
      <c r="M72" s="3"/>
      <c r="N72" s="3">
        <v>20</v>
      </c>
      <c r="O72" s="3">
        <v>80</v>
      </c>
      <c r="P72" s="3"/>
      <c r="Q72" s="3">
        <v>95</v>
      </c>
      <c r="R72" s="3">
        <v>186</v>
      </c>
      <c r="S72" s="3">
        <v>1</v>
      </c>
      <c r="T72" s="3">
        <v>886</v>
      </c>
      <c r="U72" s="3">
        <v>511</v>
      </c>
      <c r="V72" s="3">
        <v>1265</v>
      </c>
      <c r="W72" s="3">
        <v>1776</v>
      </c>
    </row>
    <row r="73" spans="2:23" ht="15.75">
      <c r="B73" s="9" t="s">
        <v>79</v>
      </c>
      <c r="C73" s="3">
        <v>83</v>
      </c>
      <c r="D73" s="3">
        <v>1</v>
      </c>
      <c r="E73" s="3">
        <v>59</v>
      </c>
      <c r="F73" s="3">
        <v>178</v>
      </c>
      <c r="G73" s="3"/>
      <c r="H73" s="3">
        <v>29</v>
      </c>
      <c r="I73" s="3">
        <v>50</v>
      </c>
      <c r="J73" s="3">
        <v>2</v>
      </c>
      <c r="K73" s="3">
        <v>44</v>
      </c>
      <c r="L73" s="3">
        <v>9</v>
      </c>
      <c r="M73" s="3"/>
      <c r="N73" s="3">
        <v>4</v>
      </c>
      <c r="O73" s="3">
        <v>126</v>
      </c>
      <c r="P73" s="3">
        <v>11</v>
      </c>
      <c r="Q73" s="3">
        <v>61</v>
      </c>
      <c r="R73" s="3">
        <v>39</v>
      </c>
      <c r="S73" s="3">
        <v>3</v>
      </c>
      <c r="T73" s="3">
        <v>20</v>
      </c>
      <c r="U73" s="3">
        <v>485</v>
      </c>
      <c r="V73" s="3">
        <v>234</v>
      </c>
      <c r="W73" s="3">
        <v>719</v>
      </c>
    </row>
    <row r="74" spans="2:23" ht="15.75">
      <c r="B74" s="9" t="s">
        <v>80</v>
      </c>
      <c r="C74" s="3">
        <v>84</v>
      </c>
      <c r="D74" s="3">
        <v>41</v>
      </c>
      <c r="E74" s="3">
        <v>1292</v>
      </c>
      <c r="F74" s="3">
        <v>319</v>
      </c>
      <c r="G74" s="3">
        <v>8</v>
      </c>
      <c r="H74" s="3">
        <v>393</v>
      </c>
      <c r="I74" s="3">
        <v>55</v>
      </c>
      <c r="J74" s="3">
        <v>7</v>
      </c>
      <c r="K74" s="3">
        <v>28</v>
      </c>
      <c r="L74" s="3">
        <v>31</v>
      </c>
      <c r="M74" s="3">
        <v>2</v>
      </c>
      <c r="N74" s="3">
        <v>29</v>
      </c>
      <c r="O74" s="3">
        <v>405</v>
      </c>
      <c r="P74" s="3">
        <v>10</v>
      </c>
      <c r="Q74" s="3">
        <v>212</v>
      </c>
      <c r="R74" s="3">
        <v>186</v>
      </c>
      <c r="S74" s="3">
        <v>3</v>
      </c>
      <c r="T74" s="3">
        <v>129</v>
      </c>
      <c r="U74" s="3">
        <v>1080</v>
      </c>
      <c r="V74" s="3">
        <v>2155</v>
      </c>
      <c r="W74" s="3">
        <v>3235</v>
      </c>
    </row>
    <row r="75" spans="2:23" ht="15.75">
      <c r="B75" s="9" t="s">
        <v>81</v>
      </c>
      <c r="C75" s="3">
        <v>124</v>
      </c>
      <c r="D75" s="3">
        <v>94</v>
      </c>
      <c r="E75" s="3">
        <v>642</v>
      </c>
      <c r="F75" s="3">
        <v>1221</v>
      </c>
      <c r="G75" s="3">
        <v>27</v>
      </c>
      <c r="H75" s="3">
        <v>1229</v>
      </c>
      <c r="I75" s="3">
        <v>338</v>
      </c>
      <c r="J75" s="3">
        <v>45</v>
      </c>
      <c r="K75" s="3">
        <v>729</v>
      </c>
      <c r="L75" s="3">
        <v>516</v>
      </c>
      <c r="M75" s="3">
        <v>9</v>
      </c>
      <c r="N75" s="3">
        <v>297</v>
      </c>
      <c r="O75" s="3">
        <v>738</v>
      </c>
      <c r="P75" s="3">
        <v>18</v>
      </c>
      <c r="Q75" s="3">
        <v>739</v>
      </c>
      <c r="R75" s="3">
        <v>632</v>
      </c>
      <c r="S75" s="3">
        <v>19</v>
      </c>
      <c r="T75" s="3">
        <v>198</v>
      </c>
      <c r="U75" s="3">
        <v>3569</v>
      </c>
      <c r="V75" s="3">
        <v>4046</v>
      </c>
      <c r="W75" s="3">
        <v>7615</v>
      </c>
    </row>
    <row r="76" spans="2:23" ht="15.75">
      <c r="B76" s="9" t="s">
        <v>82</v>
      </c>
      <c r="C76" s="3">
        <v>89</v>
      </c>
      <c r="D76" s="3">
        <v>11</v>
      </c>
      <c r="E76" s="3">
        <v>62</v>
      </c>
      <c r="F76" s="3">
        <v>117</v>
      </c>
      <c r="G76" s="3">
        <v>1</v>
      </c>
      <c r="H76" s="3">
        <v>142</v>
      </c>
      <c r="I76" s="3">
        <v>39</v>
      </c>
      <c r="J76" s="3"/>
      <c r="K76" s="3">
        <v>18</v>
      </c>
      <c r="L76" s="3">
        <v>38</v>
      </c>
      <c r="M76" s="3"/>
      <c r="N76" s="3">
        <v>19</v>
      </c>
      <c r="O76" s="3">
        <v>118</v>
      </c>
      <c r="P76" s="3"/>
      <c r="Q76" s="3">
        <v>81</v>
      </c>
      <c r="R76" s="3">
        <v>62</v>
      </c>
      <c r="S76" s="3">
        <v>6</v>
      </c>
      <c r="T76" s="3">
        <v>72</v>
      </c>
      <c r="U76" s="3">
        <v>463</v>
      </c>
      <c r="V76" s="3">
        <v>412</v>
      </c>
      <c r="W76" s="3">
        <v>875</v>
      </c>
    </row>
    <row r="77" spans="2:23" ht="15.75">
      <c r="B77" s="9" t="s">
        <v>83</v>
      </c>
      <c r="C77" s="3">
        <v>119</v>
      </c>
      <c r="D77" s="3">
        <v>31</v>
      </c>
      <c r="E77" s="3">
        <v>108</v>
      </c>
      <c r="F77" s="3">
        <v>474</v>
      </c>
      <c r="G77" s="3">
        <v>12</v>
      </c>
      <c r="H77" s="3">
        <v>440</v>
      </c>
      <c r="I77" s="3">
        <v>219</v>
      </c>
      <c r="J77" s="3">
        <v>8</v>
      </c>
      <c r="K77" s="3">
        <v>143</v>
      </c>
      <c r="L77" s="3">
        <v>139</v>
      </c>
      <c r="M77" s="3"/>
      <c r="N77" s="3">
        <v>120</v>
      </c>
      <c r="O77" s="3">
        <v>1047</v>
      </c>
      <c r="P77" s="3">
        <v>5</v>
      </c>
      <c r="Q77" s="3">
        <v>726</v>
      </c>
      <c r="R77" s="3">
        <v>164</v>
      </c>
      <c r="S77" s="3">
        <v>8</v>
      </c>
      <c r="T77" s="3">
        <v>69</v>
      </c>
      <c r="U77" s="3">
        <v>2162</v>
      </c>
      <c r="V77" s="3">
        <v>1670</v>
      </c>
      <c r="W77" s="3">
        <v>3832</v>
      </c>
    </row>
    <row r="78" spans="2:23" ht="15.75">
      <c r="B78" s="9" t="s">
        <v>100</v>
      </c>
      <c r="C78" s="3">
        <v>19</v>
      </c>
      <c r="D78" s="12"/>
      <c r="E78" s="3">
        <v>41</v>
      </c>
      <c r="F78" s="3">
        <v>207</v>
      </c>
      <c r="G78" s="3">
        <v>5</v>
      </c>
      <c r="H78" s="3">
        <v>306</v>
      </c>
      <c r="I78" s="3">
        <v>74</v>
      </c>
      <c r="J78" s="3">
        <v>7</v>
      </c>
      <c r="K78" s="3">
        <v>81</v>
      </c>
      <c r="L78" s="3">
        <v>56</v>
      </c>
      <c r="M78" s="3">
        <v>2</v>
      </c>
      <c r="N78" s="3">
        <v>56</v>
      </c>
      <c r="O78" s="3">
        <v>267</v>
      </c>
      <c r="P78" s="3">
        <v>7</v>
      </c>
      <c r="Q78" s="3">
        <v>210</v>
      </c>
      <c r="R78" s="3">
        <v>96</v>
      </c>
      <c r="S78" s="3">
        <v>25</v>
      </c>
      <c r="T78" s="3">
        <v>128</v>
      </c>
      <c r="U78" s="3">
        <v>719</v>
      </c>
      <c r="V78" s="3">
        <v>868</v>
      </c>
      <c r="W78" s="3">
        <v>1587</v>
      </c>
    </row>
    <row r="79" spans="2:28" ht="15.75">
      <c r="B79" s="9" t="s">
        <v>101</v>
      </c>
      <c r="C79" s="3">
        <v>6</v>
      </c>
      <c r="D79" s="3"/>
      <c r="E79" s="3">
        <v>11</v>
      </c>
      <c r="F79" s="3">
        <v>235</v>
      </c>
      <c r="G79" s="3">
        <v>2</v>
      </c>
      <c r="H79" s="3">
        <v>84</v>
      </c>
      <c r="I79" s="3">
        <v>25</v>
      </c>
      <c r="J79" s="3">
        <v>3</v>
      </c>
      <c r="K79" s="3">
        <v>43</v>
      </c>
      <c r="L79" s="3">
        <v>9</v>
      </c>
      <c r="M79" s="3"/>
      <c r="N79" s="3">
        <v>9</v>
      </c>
      <c r="O79" s="3">
        <v>56</v>
      </c>
      <c r="P79" s="3"/>
      <c r="Q79" s="3">
        <v>52</v>
      </c>
      <c r="R79" s="3">
        <v>83</v>
      </c>
      <c r="S79" s="2" t="s">
        <v>3</v>
      </c>
      <c r="T79" s="3">
        <v>52</v>
      </c>
      <c r="U79" s="3">
        <v>414</v>
      </c>
      <c r="V79" s="3">
        <v>256</v>
      </c>
      <c r="W79" s="3">
        <v>670</v>
      </c>
      <c r="X79" s="1">
        <f>SUM(U70:U79)</f>
        <v>13088</v>
      </c>
      <c r="Y79" s="1">
        <f>SUM(V70:V79)</f>
        <v>14846</v>
      </c>
      <c r="Z79" s="1">
        <f>SUM(W70:W79)</f>
        <v>27934</v>
      </c>
      <c r="AA79" s="19">
        <v>1292512</v>
      </c>
      <c r="AB79" s="21">
        <f>+Z79/AA79*1000</f>
        <v>21.612178455596542</v>
      </c>
    </row>
    <row r="80" spans="2:28" ht="15.75"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"/>
      <c r="T80" s="3"/>
      <c r="U80" s="3"/>
      <c r="V80" s="3"/>
      <c r="W80" s="3"/>
      <c r="AB80" s="21"/>
    </row>
    <row r="81" spans="2:28" ht="15.75">
      <c r="B81" s="9" t="s">
        <v>87</v>
      </c>
      <c r="C81" s="3">
        <v>7</v>
      </c>
      <c r="D81" s="3">
        <v>2</v>
      </c>
      <c r="E81" s="3">
        <v>20</v>
      </c>
      <c r="F81" s="3">
        <v>137</v>
      </c>
      <c r="G81" s="3">
        <v>1</v>
      </c>
      <c r="H81" s="3">
        <v>74</v>
      </c>
      <c r="I81" s="3">
        <v>20</v>
      </c>
      <c r="J81" s="3"/>
      <c r="K81" s="3">
        <v>8</v>
      </c>
      <c r="L81" s="3">
        <v>13</v>
      </c>
      <c r="M81" s="3"/>
      <c r="N81" s="3">
        <v>11</v>
      </c>
      <c r="O81" s="3">
        <v>167</v>
      </c>
      <c r="P81" s="3"/>
      <c r="Q81" s="3">
        <v>159</v>
      </c>
      <c r="R81" s="3">
        <v>43</v>
      </c>
      <c r="S81" s="3">
        <v>1</v>
      </c>
      <c r="T81" s="3">
        <v>46</v>
      </c>
      <c r="U81" s="3">
        <v>387</v>
      </c>
      <c r="V81" s="3">
        <v>322</v>
      </c>
      <c r="W81" s="3">
        <v>709</v>
      </c>
      <c r="AB81" s="21"/>
    </row>
    <row r="82" spans="2:28" ht="15.75">
      <c r="B82" s="9" t="s">
        <v>89</v>
      </c>
      <c r="C82" s="3">
        <v>21</v>
      </c>
      <c r="D82" s="3">
        <v>1</v>
      </c>
      <c r="E82" s="3">
        <v>87</v>
      </c>
      <c r="F82" s="3">
        <v>271</v>
      </c>
      <c r="G82" s="3">
        <v>9</v>
      </c>
      <c r="H82" s="3">
        <v>230</v>
      </c>
      <c r="I82" s="3">
        <v>80</v>
      </c>
      <c r="J82" s="3">
        <v>1</v>
      </c>
      <c r="K82" s="3">
        <v>63</v>
      </c>
      <c r="L82" s="3">
        <v>77</v>
      </c>
      <c r="M82" s="3"/>
      <c r="N82" s="3">
        <v>111</v>
      </c>
      <c r="O82" s="3">
        <v>260</v>
      </c>
      <c r="P82" s="3">
        <v>1</v>
      </c>
      <c r="Q82" s="3">
        <v>200</v>
      </c>
      <c r="R82" s="3">
        <v>48</v>
      </c>
      <c r="S82" s="3"/>
      <c r="T82" s="3">
        <v>40</v>
      </c>
      <c r="U82" s="3">
        <v>757</v>
      </c>
      <c r="V82" s="3">
        <v>743</v>
      </c>
      <c r="W82" s="3">
        <v>1500</v>
      </c>
      <c r="AB82" s="21"/>
    </row>
    <row r="83" spans="2:28" ht="15.75">
      <c r="B83" s="9" t="s">
        <v>90</v>
      </c>
      <c r="C83" s="3">
        <v>11</v>
      </c>
      <c r="D83" s="3"/>
      <c r="E83" s="3">
        <v>10</v>
      </c>
      <c r="F83" s="3">
        <v>216</v>
      </c>
      <c r="G83" s="3"/>
      <c r="H83" s="3">
        <v>71</v>
      </c>
      <c r="I83" s="3">
        <v>35</v>
      </c>
      <c r="J83" s="3"/>
      <c r="K83" s="3">
        <v>10</v>
      </c>
      <c r="L83" s="3">
        <v>67</v>
      </c>
      <c r="M83" s="3"/>
      <c r="N83" s="3">
        <v>33</v>
      </c>
      <c r="O83" s="3">
        <v>237</v>
      </c>
      <c r="P83" s="3"/>
      <c r="Q83" s="3">
        <v>148</v>
      </c>
      <c r="R83" s="3">
        <v>22</v>
      </c>
      <c r="S83" s="3"/>
      <c r="T83" s="3">
        <v>11</v>
      </c>
      <c r="U83" s="3">
        <v>588</v>
      </c>
      <c r="V83" s="3">
        <v>283</v>
      </c>
      <c r="W83" s="3">
        <v>871</v>
      </c>
      <c r="AB83" s="21"/>
    </row>
    <row r="84" spans="2:28" ht="15.75">
      <c r="B84" s="9" t="s">
        <v>91</v>
      </c>
      <c r="C84" s="3">
        <v>14</v>
      </c>
      <c r="D84" s="3"/>
      <c r="E84" s="3">
        <v>122</v>
      </c>
      <c r="F84" s="3">
        <v>299</v>
      </c>
      <c r="G84" s="3">
        <v>2</v>
      </c>
      <c r="H84" s="3">
        <v>200</v>
      </c>
      <c r="I84" s="3">
        <v>50</v>
      </c>
      <c r="J84" s="3"/>
      <c r="K84" s="3">
        <v>70</v>
      </c>
      <c r="L84" s="3">
        <v>227</v>
      </c>
      <c r="M84" s="3"/>
      <c r="N84" s="3">
        <v>287</v>
      </c>
      <c r="O84" s="3">
        <v>272</v>
      </c>
      <c r="P84" s="3"/>
      <c r="Q84" s="3">
        <v>200</v>
      </c>
      <c r="R84" s="3">
        <v>72</v>
      </c>
      <c r="S84" s="3"/>
      <c r="T84" s="3">
        <v>43</v>
      </c>
      <c r="U84" s="3">
        <v>934</v>
      </c>
      <c r="V84" s="3">
        <v>924</v>
      </c>
      <c r="W84" s="3">
        <v>1858</v>
      </c>
      <c r="AB84" s="21"/>
    </row>
    <row r="85" spans="2:28" ht="15.75">
      <c r="B85" s="9" t="s">
        <v>92</v>
      </c>
      <c r="C85" s="3">
        <v>19</v>
      </c>
      <c r="D85" s="3">
        <v>1</v>
      </c>
      <c r="E85" s="3">
        <v>14</v>
      </c>
      <c r="F85" s="3">
        <v>107</v>
      </c>
      <c r="G85" s="3">
        <v>1</v>
      </c>
      <c r="H85" s="3">
        <v>154</v>
      </c>
      <c r="I85" s="3">
        <v>17</v>
      </c>
      <c r="J85" s="3">
        <v>3</v>
      </c>
      <c r="K85" s="3">
        <v>38</v>
      </c>
      <c r="L85" s="3">
        <v>35</v>
      </c>
      <c r="M85" s="3">
        <v>2</v>
      </c>
      <c r="N85" s="3">
        <v>40</v>
      </c>
      <c r="O85" s="3">
        <v>147</v>
      </c>
      <c r="P85" s="3">
        <v>5</v>
      </c>
      <c r="Q85" s="3">
        <v>262</v>
      </c>
      <c r="R85" s="3">
        <v>54</v>
      </c>
      <c r="S85" s="3">
        <v>2</v>
      </c>
      <c r="T85" s="3">
        <v>28</v>
      </c>
      <c r="U85" s="3">
        <v>379</v>
      </c>
      <c r="V85" s="3">
        <v>550</v>
      </c>
      <c r="W85" s="3">
        <v>929</v>
      </c>
      <c r="AB85" s="21"/>
    </row>
    <row r="86" spans="2:28" ht="15.75">
      <c r="B86" s="9" t="s">
        <v>93</v>
      </c>
      <c r="C86" s="3">
        <v>20</v>
      </c>
      <c r="D86" s="3">
        <v>2</v>
      </c>
      <c r="E86" s="3">
        <v>55</v>
      </c>
      <c r="F86" s="3">
        <v>109</v>
      </c>
      <c r="G86" s="3">
        <v>4</v>
      </c>
      <c r="H86" s="3">
        <v>217</v>
      </c>
      <c r="I86" s="3">
        <v>49</v>
      </c>
      <c r="J86" s="3">
        <v>2</v>
      </c>
      <c r="K86" s="3">
        <v>46</v>
      </c>
      <c r="L86" s="3">
        <v>69</v>
      </c>
      <c r="M86" s="3"/>
      <c r="N86" s="3">
        <v>81</v>
      </c>
      <c r="O86" s="3">
        <v>209</v>
      </c>
      <c r="P86" s="3">
        <v>3</v>
      </c>
      <c r="Q86" s="3">
        <v>251</v>
      </c>
      <c r="R86" s="3">
        <v>57</v>
      </c>
      <c r="S86" s="3">
        <v>1</v>
      </c>
      <c r="T86" s="3">
        <v>60</v>
      </c>
      <c r="U86" s="3">
        <v>513</v>
      </c>
      <c r="V86" s="3">
        <v>722</v>
      </c>
      <c r="W86" s="3">
        <v>1235</v>
      </c>
      <c r="AB86" s="21"/>
    </row>
    <row r="87" spans="2:28" ht="15.75">
      <c r="B87" s="9" t="s">
        <v>94</v>
      </c>
      <c r="C87" s="3">
        <v>91</v>
      </c>
      <c r="D87" s="3">
        <v>19</v>
      </c>
      <c r="E87" s="3">
        <v>348</v>
      </c>
      <c r="F87" s="3">
        <v>653</v>
      </c>
      <c r="G87" s="3">
        <v>7</v>
      </c>
      <c r="H87" s="3">
        <v>740</v>
      </c>
      <c r="I87" s="3">
        <v>201</v>
      </c>
      <c r="J87" s="3">
        <v>28</v>
      </c>
      <c r="K87" s="3">
        <v>360</v>
      </c>
      <c r="L87" s="3">
        <v>990</v>
      </c>
      <c r="M87" s="3">
        <v>5</v>
      </c>
      <c r="N87" s="3">
        <v>874</v>
      </c>
      <c r="O87" s="3">
        <v>677</v>
      </c>
      <c r="P87" s="3">
        <v>8</v>
      </c>
      <c r="Q87" s="3">
        <v>988</v>
      </c>
      <c r="R87" s="3">
        <v>228</v>
      </c>
      <c r="S87" s="3">
        <v>7</v>
      </c>
      <c r="T87" s="3">
        <v>274</v>
      </c>
      <c r="U87" s="3">
        <v>2840</v>
      </c>
      <c r="V87" s="3">
        <v>3658</v>
      </c>
      <c r="W87" s="3">
        <v>6498</v>
      </c>
      <c r="AB87" s="21"/>
    </row>
    <row r="88" spans="2:28" ht="15.75">
      <c r="B88" s="9" t="s">
        <v>95</v>
      </c>
      <c r="C88" s="3">
        <v>9</v>
      </c>
      <c r="D88" s="3"/>
      <c r="E88" s="3">
        <v>28</v>
      </c>
      <c r="F88" s="3">
        <v>69</v>
      </c>
      <c r="G88" s="3"/>
      <c r="H88" s="3">
        <v>73</v>
      </c>
      <c r="I88" s="3">
        <v>7</v>
      </c>
      <c r="J88" s="3"/>
      <c r="K88" s="3">
        <v>5</v>
      </c>
      <c r="L88" s="3">
        <v>12</v>
      </c>
      <c r="M88" s="3"/>
      <c r="N88" s="3">
        <v>15</v>
      </c>
      <c r="O88" s="3">
        <v>32</v>
      </c>
      <c r="P88" s="3"/>
      <c r="Q88" s="3">
        <v>36</v>
      </c>
      <c r="R88" s="3">
        <v>5</v>
      </c>
      <c r="S88" s="3">
        <v>1</v>
      </c>
      <c r="T88" s="3">
        <v>15</v>
      </c>
      <c r="U88" s="3">
        <v>134</v>
      </c>
      <c r="V88" s="3">
        <v>173</v>
      </c>
      <c r="W88" s="3">
        <v>307</v>
      </c>
      <c r="AB88" s="21"/>
    </row>
    <row r="89" spans="2:28" ht="15.75">
      <c r="B89" s="9" t="s">
        <v>97</v>
      </c>
      <c r="C89" s="3">
        <v>9</v>
      </c>
      <c r="D89" s="3"/>
      <c r="E89" s="3"/>
      <c r="F89" s="3">
        <v>58</v>
      </c>
      <c r="G89" s="3"/>
      <c r="H89" s="3">
        <v>14</v>
      </c>
      <c r="I89" s="3">
        <v>6</v>
      </c>
      <c r="J89" s="3"/>
      <c r="K89" s="3">
        <v>3</v>
      </c>
      <c r="L89" s="3">
        <v>5</v>
      </c>
      <c r="M89" s="3"/>
      <c r="N89" s="3">
        <v>2</v>
      </c>
      <c r="O89" s="3">
        <v>21</v>
      </c>
      <c r="P89" s="3"/>
      <c r="Q89" s="3">
        <v>8</v>
      </c>
      <c r="R89" s="3">
        <v>19</v>
      </c>
      <c r="S89" s="3"/>
      <c r="T89" s="3">
        <v>1</v>
      </c>
      <c r="U89" s="3">
        <v>118</v>
      </c>
      <c r="V89" s="3">
        <v>28</v>
      </c>
      <c r="W89" s="3">
        <v>146</v>
      </c>
      <c r="AB89" s="21"/>
    </row>
    <row r="90" spans="2:28" ht="15.75">
      <c r="B90" s="9" t="s">
        <v>98</v>
      </c>
      <c r="C90" s="3">
        <v>28</v>
      </c>
      <c r="D90" s="3">
        <v>1</v>
      </c>
      <c r="E90" s="3">
        <v>79</v>
      </c>
      <c r="F90" s="3">
        <v>220</v>
      </c>
      <c r="G90" s="3">
        <v>2</v>
      </c>
      <c r="H90" s="3">
        <v>369</v>
      </c>
      <c r="I90" s="3">
        <v>78</v>
      </c>
      <c r="J90" s="3">
        <v>7</v>
      </c>
      <c r="K90" s="3">
        <v>58</v>
      </c>
      <c r="L90" s="3">
        <v>47</v>
      </c>
      <c r="M90" s="3"/>
      <c r="N90" s="3">
        <v>25</v>
      </c>
      <c r="O90" s="3">
        <v>298</v>
      </c>
      <c r="P90" s="3">
        <v>7</v>
      </c>
      <c r="Q90" s="3">
        <v>255</v>
      </c>
      <c r="R90" s="3">
        <v>91</v>
      </c>
      <c r="S90" s="3">
        <v>3</v>
      </c>
      <c r="T90" s="3">
        <v>28</v>
      </c>
      <c r="U90" s="3">
        <v>762</v>
      </c>
      <c r="V90" s="3">
        <v>834</v>
      </c>
      <c r="W90" s="3">
        <v>1596</v>
      </c>
      <c r="AB90" s="21"/>
    </row>
    <row r="91" spans="2:28" ht="15.75">
      <c r="B91" s="9" t="s">
        <v>99</v>
      </c>
      <c r="C91" s="3">
        <v>193</v>
      </c>
      <c r="D91" s="3">
        <v>2</v>
      </c>
      <c r="E91" s="3">
        <v>459</v>
      </c>
      <c r="F91" s="3">
        <v>586</v>
      </c>
      <c r="G91" s="3"/>
      <c r="H91" s="3">
        <v>728</v>
      </c>
      <c r="I91" s="3">
        <v>285</v>
      </c>
      <c r="J91" s="3">
        <v>12</v>
      </c>
      <c r="K91" s="3">
        <v>305</v>
      </c>
      <c r="L91" s="3">
        <v>582</v>
      </c>
      <c r="M91" s="3">
        <v>47</v>
      </c>
      <c r="N91" s="3">
        <v>1317</v>
      </c>
      <c r="O91" s="3">
        <v>864</v>
      </c>
      <c r="P91" s="3">
        <v>4</v>
      </c>
      <c r="Q91" s="3">
        <v>1285</v>
      </c>
      <c r="R91" s="3">
        <v>286</v>
      </c>
      <c r="S91" s="3">
        <v>2</v>
      </c>
      <c r="T91" s="3">
        <v>169</v>
      </c>
      <c r="U91" s="3">
        <v>2796</v>
      </c>
      <c r="V91" s="3">
        <v>4330</v>
      </c>
      <c r="W91" s="3">
        <v>7126</v>
      </c>
      <c r="X91" s="1">
        <f>SUM(U81:U91)</f>
        <v>10208</v>
      </c>
      <c r="Y91" s="1">
        <f>SUM(V81:V91)</f>
        <v>12567</v>
      </c>
      <c r="Z91" s="1">
        <f>SUM(W81:W91)</f>
        <v>22775</v>
      </c>
      <c r="AA91" s="19">
        <v>381573</v>
      </c>
      <c r="AB91" s="21">
        <f>+Z91/AA91*1000</f>
        <v>59.68713719262107</v>
      </c>
    </row>
    <row r="92" ht="15.75">
      <c r="AB92" s="21"/>
    </row>
    <row r="93" ht="15.75">
      <c r="AB93" s="21"/>
    </row>
    <row r="94" spans="2:28" ht="15.75">
      <c r="B94" s="9" t="s">
        <v>84</v>
      </c>
      <c r="C94" s="3">
        <v>7</v>
      </c>
      <c r="D94" s="3">
        <v>6</v>
      </c>
      <c r="E94" s="3">
        <v>3</v>
      </c>
      <c r="F94" s="3">
        <v>99</v>
      </c>
      <c r="G94" s="3"/>
      <c r="H94" s="3">
        <v>34</v>
      </c>
      <c r="I94" s="3">
        <v>79</v>
      </c>
      <c r="J94" s="3">
        <v>1</v>
      </c>
      <c r="K94" s="3">
        <v>15</v>
      </c>
      <c r="L94" s="3">
        <v>6</v>
      </c>
      <c r="M94" s="3"/>
      <c r="N94" s="3">
        <v>4</v>
      </c>
      <c r="O94" s="3">
        <v>32</v>
      </c>
      <c r="P94" s="3"/>
      <c r="Q94" s="3">
        <v>16</v>
      </c>
      <c r="R94" s="3">
        <v>10</v>
      </c>
      <c r="S94" s="3"/>
      <c r="T94" s="3">
        <v>1357</v>
      </c>
      <c r="U94" s="3">
        <v>233</v>
      </c>
      <c r="V94" s="3">
        <v>1436</v>
      </c>
      <c r="W94" s="3">
        <v>1669</v>
      </c>
      <c r="AB94" s="21"/>
    </row>
    <row r="95" spans="2:28" ht="15.75">
      <c r="B95" s="9" t="s">
        <v>85</v>
      </c>
      <c r="C95" s="3">
        <v>133</v>
      </c>
      <c r="D95" s="3"/>
      <c r="E95" s="3">
        <v>110</v>
      </c>
      <c r="F95" s="3">
        <v>189</v>
      </c>
      <c r="G95" s="3"/>
      <c r="H95" s="3">
        <v>129</v>
      </c>
      <c r="I95" s="3">
        <v>200</v>
      </c>
      <c r="J95" s="3">
        <v>3</v>
      </c>
      <c r="K95" s="3">
        <v>65</v>
      </c>
      <c r="L95" s="3">
        <v>40</v>
      </c>
      <c r="M95" s="3"/>
      <c r="N95" s="3">
        <v>19</v>
      </c>
      <c r="O95" s="3">
        <v>356</v>
      </c>
      <c r="P95" s="3"/>
      <c r="Q95" s="3">
        <v>179</v>
      </c>
      <c r="R95" s="3">
        <v>185</v>
      </c>
      <c r="S95" s="3">
        <v>3</v>
      </c>
      <c r="T95" s="3">
        <v>107</v>
      </c>
      <c r="U95" s="3">
        <v>1103</v>
      </c>
      <c r="V95" s="3">
        <v>615</v>
      </c>
      <c r="W95" s="3">
        <v>1718</v>
      </c>
      <c r="AB95" s="21"/>
    </row>
    <row r="96" spans="2:28" ht="15.75">
      <c r="B96" s="9" t="s">
        <v>86</v>
      </c>
      <c r="C96" s="3">
        <v>142</v>
      </c>
      <c r="D96" s="3">
        <v>5</v>
      </c>
      <c r="E96" s="3">
        <v>98</v>
      </c>
      <c r="F96" s="3">
        <v>472</v>
      </c>
      <c r="G96" s="3">
        <v>11</v>
      </c>
      <c r="H96" s="3">
        <v>520</v>
      </c>
      <c r="I96" s="3">
        <v>295</v>
      </c>
      <c r="J96" s="3">
        <v>11</v>
      </c>
      <c r="K96" s="3">
        <v>237</v>
      </c>
      <c r="L96" s="3">
        <v>94</v>
      </c>
      <c r="M96" s="3">
        <v>1</v>
      </c>
      <c r="N96" s="3">
        <v>98</v>
      </c>
      <c r="O96" s="3">
        <v>986</v>
      </c>
      <c r="P96" s="3"/>
      <c r="Q96" s="3">
        <v>754</v>
      </c>
      <c r="R96" s="3">
        <v>99</v>
      </c>
      <c r="S96" s="3">
        <v>3</v>
      </c>
      <c r="T96" s="3">
        <v>337</v>
      </c>
      <c r="U96" s="3">
        <v>2083</v>
      </c>
      <c r="V96" s="3">
        <v>2075</v>
      </c>
      <c r="W96" s="3">
        <v>4163</v>
      </c>
      <c r="AB96" s="21"/>
    </row>
    <row r="97" spans="2:28" ht="15.75">
      <c r="B97" s="9" t="s">
        <v>88</v>
      </c>
      <c r="C97" s="3">
        <v>91</v>
      </c>
      <c r="D97" s="3">
        <v>3</v>
      </c>
      <c r="E97" s="3">
        <v>94</v>
      </c>
      <c r="F97" s="3">
        <v>419</v>
      </c>
      <c r="G97" s="3">
        <v>5</v>
      </c>
      <c r="H97" s="3">
        <v>470</v>
      </c>
      <c r="I97" s="3">
        <v>176</v>
      </c>
      <c r="J97" s="3">
        <v>20</v>
      </c>
      <c r="K97" s="3">
        <v>295</v>
      </c>
      <c r="L97" s="3">
        <v>206</v>
      </c>
      <c r="M97" s="3">
        <v>1</v>
      </c>
      <c r="N97" s="3">
        <v>201</v>
      </c>
      <c r="O97" s="3">
        <v>701</v>
      </c>
      <c r="P97" s="3">
        <v>2</v>
      </c>
      <c r="Q97" s="3">
        <v>552</v>
      </c>
      <c r="R97" s="3">
        <v>267</v>
      </c>
      <c r="S97" s="3">
        <v>3</v>
      </c>
      <c r="T97" s="3">
        <v>90</v>
      </c>
      <c r="U97" s="3">
        <v>1860</v>
      </c>
      <c r="V97" s="3">
        <v>1736</v>
      </c>
      <c r="W97" s="3">
        <v>3596</v>
      </c>
      <c r="AB97" s="21"/>
    </row>
    <row r="98" spans="2:28" ht="15.75">
      <c r="B98" s="9" t="s">
        <v>96</v>
      </c>
      <c r="C98" s="3">
        <v>77</v>
      </c>
      <c r="D98" s="3"/>
      <c r="E98" s="3">
        <v>99</v>
      </c>
      <c r="F98" s="3">
        <v>240</v>
      </c>
      <c r="G98" s="3">
        <v>4</v>
      </c>
      <c r="H98" s="3">
        <v>221</v>
      </c>
      <c r="I98" s="3">
        <v>94</v>
      </c>
      <c r="J98" s="3">
        <v>1</v>
      </c>
      <c r="K98" s="3">
        <v>80</v>
      </c>
      <c r="L98" s="3">
        <v>38</v>
      </c>
      <c r="M98" s="3"/>
      <c r="N98" s="3">
        <v>58</v>
      </c>
      <c r="O98" s="3">
        <v>531</v>
      </c>
      <c r="P98" s="2" t="s">
        <v>3</v>
      </c>
      <c r="Q98" s="3">
        <v>317</v>
      </c>
      <c r="R98" s="3">
        <v>93</v>
      </c>
      <c r="S98" s="3">
        <v>5</v>
      </c>
      <c r="T98" s="3">
        <v>23</v>
      </c>
      <c r="U98" s="3">
        <v>1073</v>
      </c>
      <c r="V98" s="3">
        <v>808</v>
      </c>
      <c r="W98" s="3">
        <v>1881</v>
      </c>
      <c r="X98" s="1">
        <f>SUM(U94:U98)</f>
        <v>6352</v>
      </c>
      <c r="Y98" s="1">
        <f>SUM(V94:V98)</f>
        <v>6670</v>
      </c>
      <c r="Z98" s="1">
        <f>SUM(W94:W98)</f>
        <v>13027</v>
      </c>
      <c r="AA98" s="19">
        <v>427642</v>
      </c>
      <c r="AB98" s="21">
        <f>+Z98/AA98*1000</f>
        <v>30.462396116377718</v>
      </c>
    </row>
    <row r="99" ht="15.75">
      <c r="AB99" s="21"/>
    </row>
    <row r="100" spans="2:28" ht="15.75">
      <c r="B100" s="14" t="s">
        <v>74</v>
      </c>
      <c r="C100" s="3">
        <f>SUM(C70:C98)</f>
        <v>1721</v>
      </c>
      <c r="D100" s="3">
        <f aca="true" t="shared" si="2" ref="D100:W100">SUM(D70:D98)</f>
        <v>267</v>
      </c>
      <c r="E100" s="3">
        <f t="shared" si="2"/>
        <v>4230</v>
      </c>
      <c r="F100" s="3">
        <f t="shared" si="2"/>
        <v>7863</v>
      </c>
      <c r="G100" s="3">
        <f t="shared" si="2"/>
        <v>169</v>
      </c>
      <c r="H100" s="3">
        <f t="shared" si="2"/>
        <v>8021</v>
      </c>
      <c r="I100" s="3">
        <f t="shared" si="2"/>
        <v>2820</v>
      </c>
      <c r="J100" s="3">
        <f t="shared" si="2"/>
        <v>192</v>
      </c>
      <c r="K100" s="3">
        <f t="shared" si="2"/>
        <v>3073</v>
      </c>
      <c r="L100" s="3">
        <f t="shared" si="2"/>
        <v>3663</v>
      </c>
      <c r="M100" s="3">
        <f t="shared" si="2"/>
        <v>73</v>
      </c>
      <c r="N100" s="3">
        <f t="shared" si="2"/>
        <v>4199</v>
      </c>
      <c r="O100" s="3">
        <f t="shared" si="2"/>
        <v>10112</v>
      </c>
      <c r="P100" s="3">
        <f t="shared" si="2"/>
        <v>94</v>
      </c>
      <c r="Q100" s="3">
        <f t="shared" si="2"/>
        <v>9072</v>
      </c>
      <c r="R100" s="3">
        <f t="shared" si="2"/>
        <v>3474</v>
      </c>
      <c r="S100" s="3">
        <f t="shared" si="2"/>
        <v>146</v>
      </c>
      <c r="T100" s="3">
        <f t="shared" si="2"/>
        <v>4546</v>
      </c>
      <c r="U100" s="3">
        <f t="shared" si="2"/>
        <v>29648</v>
      </c>
      <c r="V100" s="3">
        <f t="shared" si="2"/>
        <v>34083</v>
      </c>
      <c r="W100" s="3">
        <f t="shared" si="2"/>
        <v>63736</v>
      </c>
      <c r="AB100" s="21"/>
    </row>
    <row r="101" spans="1:28" ht="15.75">
      <c r="A101" s="25" t="s">
        <v>124</v>
      </c>
      <c r="B101" s="10" t="s">
        <v>102</v>
      </c>
      <c r="C101" s="6">
        <v>1721</v>
      </c>
      <c r="D101" s="6">
        <v>267</v>
      </c>
      <c r="E101" s="6">
        <v>4230</v>
      </c>
      <c r="F101" s="6">
        <v>7863</v>
      </c>
      <c r="G101" s="6">
        <v>169</v>
      </c>
      <c r="H101" s="6">
        <v>8021</v>
      </c>
      <c r="I101" s="3">
        <v>2820</v>
      </c>
      <c r="J101" s="3">
        <v>192</v>
      </c>
      <c r="K101" s="3">
        <v>3073</v>
      </c>
      <c r="L101" s="3">
        <v>3663</v>
      </c>
      <c r="M101" s="3">
        <v>74</v>
      </c>
      <c r="N101" s="3">
        <v>4199</v>
      </c>
      <c r="O101" s="3">
        <v>10112</v>
      </c>
      <c r="P101" s="3">
        <v>94</v>
      </c>
      <c r="Q101" s="3">
        <v>9072</v>
      </c>
      <c r="R101" s="3">
        <v>3474</v>
      </c>
      <c r="S101" s="3">
        <v>146</v>
      </c>
      <c r="T101" s="3">
        <v>4546</v>
      </c>
      <c r="U101" s="6">
        <v>29353</v>
      </c>
      <c r="V101" s="3">
        <v>34083</v>
      </c>
      <c r="W101" s="3">
        <v>63736</v>
      </c>
      <c r="AB101" s="21"/>
    </row>
    <row r="102" spans="2:28" ht="15.75">
      <c r="B102" s="9"/>
      <c r="C102" s="9">
        <f>+C100-C101</f>
        <v>0</v>
      </c>
      <c r="D102" s="9">
        <f aca="true" t="shared" si="3" ref="D102:W102">+D100-D101</f>
        <v>0</v>
      </c>
      <c r="E102" s="9">
        <f t="shared" si="3"/>
        <v>0</v>
      </c>
      <c r="F102" s="9">
        <f t="shared" si="3"/>
        <v>0</v>
      </c>
      <c r="G102" s="9">
        <f t="shared" si="3"/>
        <v>0</v>
      </c>
      <c r="H102" s="9">
        <f t="shared" si="3"/>
        <v>0</v>
      </c>
      <c r="I102" s="9">
        <f t="shared" si="3"/>
        <v>0</v>
      </c>
      <c r="J102" s="9">
        <f t="shared" si="3"/>
        <v>0</v>
      </c>
      <c r="K102" s="9">
        <f t="shared" si="3"/>
        <v>0</v>
      </c>
      <c r="L102" s="9">
        <f t="shared" si="3"/>
        <v>0</v>
      </c>
      <c r="M102" s="9">
        <f t="shared" si="3"/>
        <v>-1</v>
      </c>
      <c r="N102" s="9">
        <f t="shared" si="3"/>
        <v>0</v>
      </c>
      <c r="O102" s="9">
        <f t="shared" si="3"/>
        <v>0</v>
      </c>
      <c r="P102" s="9">
        <f t="shared" si="3"/>
        <v>0</v>
      </c>
      <c r="Q102" s="9">
        <f t="shared" si="3"/>
        <v>0</v>
      </c>
      <c r="R102" s="9">
        <f t="shared" si="3"/>
        <v>0</v>
      </c>
      <c r="S102" s="9">
        <f t="shared" si="3"/>
        <v>0</v>
      </c>
      <c r="T102" s="9">
        <f t="shared" si="3"/>
        <v>0</v>
      </c>
      <c r="U102" s="9">
        <f t="shared" si="3"/>
        <v>295</v>
      </c>
      <c r="V102" s="9">
        <f t="shared" si="3"/>
        <v>0</v>
      </c>
      <c r="W102" s="9">
        <f t="shared" si="3"/>
        <v>0</v>
      </c>
      <c r="AB102" s="21"/>
    </row>
    <row r="103" spans="2:28" ht="15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AB103" s="21"/>
    </row>
    <row r="104" spans="1:28" ht="15.75">
      <c r="A104" s="25" t="s">
        <v>125</v>
      </c>
      <c r="B104" s="9" t="s">
        <v>103</v>
      </c>
      <c r="C104" s="3">
        <v>18</v>
      </c>
      <c r="D104" s="3">
        <v>7</v>
      </c>
      <c r="E104" s="3">
        <v>259</v>
      </c>
      <c r="F104" s="3">
        <v>107</v>
      </c>
      <c r="G104" s="3">
        <v>15</v>
      </c>
      <c r="H104" s="3">
        <v>901</v>
      </c>
      <c r="I104" s="3">
        <v>155</v>
      </c>
      <c r="J104" s="3">
        <v>42</v>
      </c>
      <c r="K104" s="3">
        <v>662</v>
      </c>
      <c r="L104" s="3">
        <v>21</v>
      </c>
      <c r="M104" s="3">
        <v>10</v>
      </c>
      <c r="N104" s="3">
        <v>203</v>
      </c>
      <c r="O104" s="3">
        <v>89</v>
      </c>
      <c r="P104" s="3">
        <v>1</v>
      </c>
      <c r="Q104" s="3">
        <v>605</v>
      </c>
      <c r="R104" s="3">
        <v>103</v>
      </c>
      <c r="S104" s="3">
        <v>8</v>
      </c>
      <c r="T104" s="3">
        <v>22</v>
      </c>
      <c r="U104" s="3">
        <v>493</v>
      </c>
      <c r="V104" s="3">
        <v>2735</v>
      </c>
      <c r="W104" s="3">
        <v>3228</v>
      </c>
      <c r="AB104" s="21"/>
    </row>
    <row r="105" spans="2:28" ht="15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AB105" s="21"/>
    </row>
    <row r="106" spans="2:28" ht="15.75">
      <c r="B106" s="9" t="s">
        <v>104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AB106" s="21"/>
    </row>
    <row r="107" spans="2:28" ht="15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AB107" s="21"/>
    </row>
    <row r="108" spans="1:28" ht="15.75">
      <c r="A108" s="25" t="s">
        <v>126</v>
      </c>
      <c r="B108" s="3" t="s">
        <v>105</v>
      </c>
      <c r="C108" s="3">
        <v>289</v>
      </c>
      <c r="D108" s="3">
        <v>33</v>
      </c>
      <c r="E108" s="3">
        <v>523</v>
      </c>
      <c r="F108" s="3">
        <v>684</v>
      </c>
      <c r="G108" s="3">
        <v>39</v>
      </c>
      <c r="H108" s="3">
        <v>696</v>
      </c>
      <c r="I108" s="3">
        <v>297</v>
      </c>
      <c r="J108" s="3">
        <v>31</v>
      </c>
      <c r="K108" s="3">
        <v>459</v>
      </c>
      <c r="L108" s="3">
        <v>423</v>
      </c>
      <c r="M108" s="3">
        <v>14</v>
      </c>
      <c r="N108" s="3">
        <v>481</v>
      </c>
      <c r="O108" s="3">
        <v>889</v>
      </c>
      <c r="P108" s="3">
        <v>68</v>
      </c>
      <c r="Q108" s="3">
        <v>906</v>
      </c>
      <c r="R108" s="3">
        <v>516</v>
      </c>
      <c r="S108" s="3">
        <v>37</v>
      </c>
      <c r="T108" s="3">
        <v>322</v>
      </c>
      <c r="U108" s="3">
        <v>3098</v>
      </c>
      <c r="V108" s="3">
        <v>3609</v>
      </c>
      <c r="W108" s="3">
        <v>6707</v>
      </c>
      <c r="AB108" s="21"/>
    </row>
    <row r="109" spans="1:28" ht="15.75">
      <c r="A109" s="25" t="s">
        <v>127</v>
      </c>
      <c r="B109" s="3" t="s">
        <v>106</v>
      </c>
      <c r="C109" s="3">
        <v>40</v>
      </c>
      <c r="D109" s="3">
        <v>12</v>
      </c>
      <c r="E109" s="3">
        <v>113</v>
      </c>
      <c r="F109" s="3">
        <v>280</v>
      </c>
      <c r="G109" s="3">
        <v>30</v>
      </c>
      <c r="H109" s="3">
        <v>371</v>
      </c>
      <c r="I109" s="3">
        <v>139</v>
      </c>
      <c r="J109" s="3">
        <v>13</v>
      </c>
      <c r="K109" s="3">
        <v>188</v>
      </c>
      <c r="L109" s="3">
        <v>71</v>
      </c>
      <c r="M109" s="3">
        <v>2</v>
      </c>
      <c r="N109" s="3">
        <v>39</v>
      </c>
      <c r="O109" s="3">
        <v>598</v>
      </c>
      <c r="P109" s="3">
        <v>18</v>
      </c>
      <c r="Q109" s="3">
        <v>574</v>
      </c>
      <c r="R109" s="3">
        <v>245</v>
      </c>
      <c r="S109" s="3">
        <v>16</v>
      </c>
      <c r="T109" s="3">
        <v>164</v>
      </c>
      <c r="U109" s="3">
        <v>1373</v>
      </c>
      <c r="V109" s="3">
        <v>1540</v>
      </c>
      <c r="W109" s="3">
        <v>2913</v>
      </c>
      <c r="AB109" s="21"/>
    </row>
    <row r="110" spans="1:28" ht="15.75">
      <c r="A110" s="25" t="s">
        <v>128</v>
      </c>
      <c r="B110" s="3" t="s">
        <v>107</v>
      </c>
      <c r="C110" s="3">
        <v>59</v>
      </c>
      <c r="D110" s="3">
        <v>9</v>
      </c>
      <c r="E110" s="3">
        <v>57</v>
      </c>
      <c r="F110" s="3">
        <v>353</v>
      </c>
      <c r="G110" s="3">
        <v>4</v>
      </c>
      <c r="H110" s="3">
        <v>258</v>
      </c>
      <c r="I110" s="3">
        <v>88</v>
      </c>
      <c r="J110" s="3"/>
      <c r="K110" s="3">
        <v>84</v>
      </c>
      <c r="L110" s="3">
        <v>122</v>
      </c>
      <c r="M110" s="3"/>
      <c r="N110" s="3">
        <v>67</v>
      </c>
      <c r="O110" s="3">
        <v>355</v>
      </c>
      <c r="P110" s="3">
        <v>2</v>
      </c>
      <c r="Q110" s="3">
        <v>323</v>
      </c>
      <c r="R110" s="3">
        <v>105</v>
      </c>
      <c r="S110" s="3">
        <v>1</v>
      </c>
      <c r="T110" s="3">
        <v>54</v>
      </c>
      <c r="U110" s="3">
        <v>1082</v>
      </c>
      <c r="V110" s="3">
        <v>859</v>
      </c>
      <c r="W110" s="3">
        <v>1941</v>
      </c>
      <c r="AB110" s="21"/>
    </row>
    <row r="111" spans="1:28" ht="15.75">
      <c r="A111" s="25" t="s">
        <v>129</v>
      </c>
      <c r="B111" s="3" t="s">
        <v>103</v>
      </c>
      <c r="C111" s="3">
        <v>31</v>
      </c>
      <c r="D111" s="3">
        <v>40</v>
      </c>
      <c r="E111" s="3">
        <v>1207</v>
      </c>
      <c r="F111" s="3">
        <v>132</v>
      </c>
      <c r="G111" s="3">
        <v>9</v>
      </c>
      <c r="H111" s="3">
        <v>1284</v>
      </c>
      <c r="I111" s="3">
        <v>55</v>
      </c>
      <c r="J111" s="3">
        <v>5</v>
      </c>
      <c r="K111" s="3">
        <v>420</v>
      </c>
      <c r="L111" s="3">
        <v>33</v>
      </c>
      <c r="M111" s="3">
        <v>26</v>
      </c>
      <c r="N111" s="3">
        <v>178</v>
      </c>
      <c r="O111" s="3">
        <v>136</v>
      </c>
      <c r="P111" s="3">
        <v>7</v>
      </c>
      <c r="Q111" s="3">
        <v>271</v>
      </c>
      <c r="R111" s="3">
        <v>29</v>
      </c>
      <c r="S111" s="3"/>
      <c r="T111" s="3">
        <v>121</v>
      </c>
      <c r="U111" s="3">
        <v>416</v>
      </c>
      <c r="V111" s="3">
        <v>3388</v>
      </c>
      <c r="W111" s="3">
        <v>3804</v>
      </c>
      <c r="AB111" s="21"/>
    </row>
    <row r="112" spans="1:28" ht="15.75">
      <c r="A112" s="25" t="s">
        <v>130</v>
      </c>
      <c r="B112" s="3" t="s">
        <v>108</v>
      </c>
      <c r="C112" s="3">
        <v>110</v>
      </c>
      <c r="D112" s="3">
        <v>5</v>
      </c>
      <c r="E112" s="3">
        <v>136</v>
      </c>
      <c r="F112" s="3">
        <v>437</v>
      </c>
      <c r="G112" s="3">
        <v>10</v>
      </c>
      <c r="H112" s="3">
        <v>347</v>
      </c>
      <c r="I112" s="3">
        <v>123</v>
      </c>
      <c r="J112" s="3">
        <v>3</v>
      </c>
      <c r="K112" s="3">
        <v>137</v>
      </c>
      <c r="L112" s="3">
        <v>85</v>
      </c>
      <c r="M112" s="3"/>
      <c r="N112" s="3">
        <v>83</v>
      </c>
      <c r="O112" s="3">
        <v>432</v>
      </c>
      <c r="P112" s="3"/>
      <c r="Q112" s="3">
        <v>248</v>
      </c>
      <c r="R112" s="3">
        <v>93</v>
      </c>
      <c r="S112" s="3">
        <v>3</v>
      </c>
      <c r="T112" s="3">
        <v>62</v>
      </c>
      <c r="U112" s="3">
        <v>1280</v>
      </c>
      <c r="V112" s="3">
        <v>1034</v>
      </c>
      <c r="W112" s="3">
        <v>2314</v>
      </c>
      <c r="AB112" s="21"/>
    </row>
    <row r="113" spans="1:28" ht="15.75">
      <c r="A113" s="25" t="s">
        <v>131</v>
      </c>
      <c r="B113" s="3" t="s">
        <v>109</v>
      </c>
      <c r="C113" s="3">
        <v>207</v>
      </c>
      <c r="D113" s="3">
        <v>14</v>
      </c>
      <c r="E113" s="3">
        <v>188</v>
      </c>
      <c r="F113" s="3">
        <v>876</v>
      </c>
      <c r="G113" s="3">
        <v>3</v>
      </c>
      <c r="H113" s="3">
        <v>540</v>
      </c>
      <c r="I113" s="3">
        <v>159</v>
      </c>
      <c r="J113" s="3">
        <v>2</v>
      </c>
      <c r="K113" s="3">
        <v>182</v>
      </c>
      <c r="L113" s="3">
        <v>254</v>
      </c>
      <c r="M113" s="3">
        <v>1</v>
      </c>
      <c r="N113" s="3">
        <v>175</v>
      </c>
      <c r="O113" s="3">
        <v>766</v>
      </c>
      <c r="P113" s="3">
        <v>20</v>
      </c>
      <c r="Q113" s="3">
        <v>493</v>
      </c>
      <c r="R113" s="3">
        <v>287</v>
      </c>
      <c r="S113" s="3">
        <v>13</v>
      </c>
      <c r="T113" s="3">
        <v>122</v>
      </c>
      <c r="U113" s="3">
        <v>2549</v>
      </c>
      <c r="V113" s="3">
        <v>1753</v>
      </c>
      <c r="W113" s="3">
        <v>4302</v>
      </c>
      <c r="AB113" s="21"/>
    </row>
    <row r="114" spans="1:28" ht="15.75">
      <c r="A114" s="25" t="s">
        <v>132</v>
      </c>
      <c r="B114" s="3" t="s">
        <v>110</v>
      </c>
      <c r="C114" s="3">
        <v>329</v>
      </c>
      <c r="D114" s="3">
        <v>233</v>
      </c>
      <c r="E114" s="3">
        <v>409</v>
      </c>
      <c r="F114" s="3">
        <v>1474</v>
      </c>
      <c r="G114" s="3">
        <v>182</v>
      </c>
      <c r="H114" s="3">
        <v>1172</v>
      </c>
      <c r="I114" s="3">
        <v>348</v>
      </c>
      <c r="J114" s="3">
        <v>106</v>
      </c>
      <c r="K114" s="3">
        <v>372</v>
      </c>
      <c r="L114" s="3">
        <v>438</v>
      </c>
      <c r="M114" s="3">
        <v>92</v>
      </c>
      <c r="N114" s="3">
        <v>249</v>
      </c>
      <c r="O114" s="3">
        <v>1072</v>
      </c>
      <c r="P114" s="3">
        <v>134</v>
      </c>
      <c r="Q114" s="3">
        <v>617</v>
      </c>
      <c r="R114" s="3">
        <v>447</v>
      </c>
      <c r="S114" s="3">
        <v>93</v>
      </c>
      <c r="T114" s="3">
        <v>213</v>
      </c>
      <c r="U114" s="3">
        <v>4108</v>
      </c>
      <c r="V114" s="3">
        <v>3872</v>
      </c>
      <c r="W114" s="3">
        <v>7980</v>
      </c>
      <c r="X114" s="1">
        <f>SUM(U108:U114)</f>
        <v>13906</v>
      </c>
      <c r="Y114" s="1">
        <f>SUM(V108:V114)</f>
        <v>16055</v>
      </c>
      <c r="Z114" s="1">
        <f>SUM(W108:W114)</f>
        <v>29961</v>
      </c>
      <c r="AA114" s="18">
        <v>1138970</v>
      </c>
      <c r="AB114" s="21">
        <f>+Z114/AA114*1000</f>
        <v>26.305346058280726</v>
      </c>
    </row>
    <row r="115" spans="2:28" ht="15.75">
      <c r="B115" s="6" t="s">
        <v>111</v>
      </c>
      <c r="C115" s="3">
        <f>SUM(C108:C114)</f>
        <v>1065</v>
      </c>
      <c r="D115" s="3">
        <f aca="true" t="shared" si="4" ref="D115:W115">SUM(D108:D114)</f>
        <v>346</v>
      </c>
      <c r="E115" s="4">
        <f t="shared" si="4"/>
        <v>2633</v>
      </c>
      <c r="F115" s="3">
        <f t="shared" si="4"/>
        <v>4236</v>
      </c>
      <c r="G115" s="3">
        <f t="shared" si="4"/>
        <v>277</v>
      </c>
      <c r="H115" s="3">
        <f t="shared" si="4"/>
        <v>4668</v>
      </c>
      <c r="I115" s="3">
        <f t="shared" si="4"/>
        <v>1209</v>
      </c>
      <c r="J115" s="3">
        <f t="shared" si="4"/>
        <v>160</v>
      </c>
      <c r="K115" s="3">
        <f t="shared" si="4"/>
        <v>1842</v>
      </c>
      <c r="L115" s="3">
        <f t="shared" si="4"/>
        <v>1426</v>
      </c>
      <c r="M115" s="3">
        <f t="shared" si="4"/>
        <v>135</v>
      </c>
      <c r="N115" s="3">
        <f t="shared" si="4"/>
        <v>1272</v>
      </c>
      <c r="O115" s="3">
        <f t="shared" si="4"/>
        <v>4248</v>
      </c>
      <c r="P115" s="3">
        <f t="shared" si="4"/>
        <v>249</v>
      </c>
      <c r="Q115" s="3">
        <f t="shared" si="4"/>
        <v>3432</v>
      </c>
      <c r="R115" s="3">
        <f t="shared" si="4"/>
        <v>1722</v>
      </c>
      <c r="S115" s="3">
        <f t="shared" si="4"/>
        <v>163</v>
      </c>
      <c r="T115" s="3">
        <f t="shared" si="4"/>
        <v>1058</v>
      </c>
      <c r="U115" s="3">
        <f t="shared" si="4"/>
        <v>13906</v>
      </c>
      <c r="V115" s="3">
        <f t="shared" si="4"/>
        <v>16055</v>
      </c>
      <c r="W115" s="3">
        <f t="shared" si="4"/>
        <v>29961</v>
      </c>
      <c r="AB115" s="21"/>
    </row>
    <row r="116" spans="1:28" ht="15.75">
      <c r="A116" s="25" t="s">
        <v>133</v>
      </c>
      <c r="B116" s="3" t="s">
        <v>112</v>
      </c>
      <c r="C116" s="3">
        <v>1065</v>
      </c>
      <c r="D116" s="3">
        <v>346</v>
      </c>
      <c r="E116" s="3">
        <v>2453</v>
      </c>
      <c r="F116" s="3">
        <v>4236</v>
      </c>
      <c r="G116" s="3">
        <v>277</v>
      </c>
      <c r="H116" s="3">
        <v>4668</v>
      </c>
      <c r="I116" s="3">
        <v>1209</v>
      </c>
      <c r="J116" s="3">
        <v>160</v>
      </c>
      <c r="K116" s="3">
        <v>1842</v>
      </c>
      <c r="L116" s="3">
        <v>1426</v>
      </c>
      <c r="M116" s="3">
        <v>135</v>
      </c>
      <c r="N116" s="3">
        <v>1272</v>
      </c>
      <c r="O116" s="3">
        <v>4248</v>
      </c>
      <c r="P116" s="3">
        <v>249</v>
      </c>
      <c r="Q116" s="3">
        <v>3432</v>
      </c>
      <c r="R116" s="3">
        <v>1722</v>
      </c>
      <c r="S116" s="3">
        <v>163</v>
      </c>
      <c r="T116" s="3">
        <v>1058</v>
      </c>
      <c r="U116" s="3">
        <v>13906</v>
      </c>
      <c r="V116" s="3">
        <v>16055</v>
      </c>
      <c r="W116" s="3">
        <v>29961</v>
      </c>
      <c r="AB116" s="21"/>
    </row>
    <row r="117" spans="3:28" ht="15.75">
      <c r="C117" s="9">
        <f>+C115-C116</f>
        <v>0</v>
      </c>
      <c r="D117" s="9">
        <f aca="true" t="shared" si="5" ref="D117:W117">+D115-D116</f>
        <v>0</v>
      </c>
      <c r="E117" s="9">
        <f t="shared" si="5"/>
        <v>180</v>
      </c>
      <c r="F117" s="9">
        <f t="shared" si="5"/>
        <v>0</v>
      </c>
      <c r="G117" s="9">
        <f t="shared" si="5"/>
        <v>0</v>
      </c>
      <c r="H117" s="9">
        <f t="shared" si="5"/>
        <v>0</v>
      </c>
      <c r="I117" s="9">
        <f t="shared" si="5"/>
        <v>0</v>
      </c>
      <c r="J117" s="9">
        <f t="shared" si="5"/>
        <v>0</v>
      </c>
      <c r="K117" s="9">
        <f t="shared" si="5"/>
        <v>0</v>
      </c>
      <c r="L117" s="9">
        <f t="shared" si="5"/>
        <v>0</v>
      </c>
      <c r="M117" s="9">
        <f t="shared" si="5"/>
        <v>0</v>
      </c>
      <c r="N117" s="9">
        <f t="shared" si="5"/>
        <v>0</v>
      </c>
      <c r="O117" s="9">
        <f t="shared" si="5"/>
        <v>0</v>
      </c>
      <c r="P117" s="9">
        <f t="shared" si="5"/>
        <v>0</v>
      </c>
      <c r="Q117" s="9">
        <f t="shared" si="5"/>
        <v>0</v>
      </c>
      <c r="R117" s="9">
        <f t="shared" si="5"/>
        <v>0</v>
      </c>
      <c r="S117" s="9">
        <f t="shared" si="5"/>
        <v>0</v>
      </c>
      <c r="T117" s="9">
        <f t="shared" si="5"/>
        <v>0</v>
      </c>
      <c r="U117" s="9">
        <f t="shared" si="5"/>
        <v>0</v>
      </c>
      <c r="V117" s="9">
        <f t="shared" si="5"/>
        <v>0</v>
      </c>
      <c r="W117" s="9">
        <f t="shared" si="5"/>
        <v>0</v>
      </c>
      <c r="AB117" s="21"/>
    </row>
    <row r="118" spans="2:28" ht="15.75">
      <c r="B118" s="3" t="s">
        <v>113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AB118" s="21"/>
    </row>
    <row r="119" spans="3:28" ht="15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AB119" s="21"/>
    </row>
    <row r="120" spans="1:28" ht="15.75">
      <c r="A120" s="25" t="s">
        <v>134</v>
      </c>
      <c r="B120" s="3" t="s">
        <v>114</v>
      </c>
      <c r="C120" s="3">
        <v>69</v>
      </c>
      <c r="D120" s="3">
        <v>17</v>
      </c>
      <c r="E120" s="3">
        <v>190</v>
      </c>
      <c r="F120" s="3">
        <v>1447</v>
      </c>
      <c r="G120" s="3">
        <v>2</v>
      </c>
      <c r="H120" s="3">
        <v>975</v>
      </c>
      <c r="I120" s="3">
        <v>376</v>
      </c>
      <c r="J120" s="3">
        <v>4</v>
      </c>
      <c r="K120" s="3">
        <v>360</v>
      </c>
      <c r="L120" s="3">
        <v>250</v>
      </c>
      <c r="M120" s="3"/>
      <c r="N120" s="3">
        <v>279</v>
      </c>
      <c r="O120" s="3">
        <v>1114</v>
      </c>
      <c r="P120" s="3">
        <v>1</v>
      </c>
      <c r="Q120" s="3">
        <v>822</v>
      </c>
      <c r="R120" s="3">
        <v>474</v>
      </c>
      <c r="S120" s="3">
        <v>12</v>
      </c>
      <c r="T120" s="3">
        <v>321</v>
      </c>
      <c r="U120" s="3">
        <v>3730</v>
      </c>
      <c r="V120" s="3">
        <v>2983</v>
      </c>
      <c r="W120" s="3">
        <v>6713</v>
      </c>
      <c r="X120" s="3">
        <v>3730</v>
      </c>
      <c r="Y120" s="3">
        <v>2983</v>
      </c>
      <c r="Z120" s="3">
        <v>6713</v>
      </c>
      <c r="AA120" s="18">
        <v>699228</v>
      </c>
      <c r="AB120" s="21">
        <f>+Z120/AA120*1000</f>
        <v>9.600588077136498</v>
      </c>
    </row>
    <row r="121" spans="1:28" ht="15.75">
      <c r="A121" s="25" t="s">
        <v>135</v>
      </c>
      <c r="B121" s="3" t="s">
        <v>115</v>
      </c>
      <c r="C121" s="3">
        <v>186</v>
      </c>
      <c r="D121" s="3">
        <v>6</v>
      </c>
      <c r="E121" s="3">
        <v>652</v>
      </c>
      <c r="F121" s="3">
        <v>1367</v>
      </c>
      <c r="G121" s="3">
        <v>5</v>
      </c>
      <c r="H121" s="3">
        <v>1106</v>
      </c>
      <c r="I121" s="3">
        <v>491</v>
      </c>
      <c r="J121" s="3">
        <v>12</v>
      </c>
      <c r="K121" s="3">
        <v>516</v>
      </c>
      <c r="L121" s="3">
        <v>182</v>
      </c>
      <c r="M121" s="3"/>
      <c r="N121" s="3">
        <v>168</v>
      </c>
      <c r="O121" s="3">
        <v>1436</v>
      </c>
      <c r="P121" s="3">
        <v>2</v>
      </c>
      <c r="Q121" s="3">
        <v>1084</v>
      </c>
      <c r="R121" s="3">
        <v>1070</v>
      </c>
      <c r="S121" s="3">
        <v>11</v>
      </c>
      <c r="T121" s="3">
        <v>499</v>
      </c>
      <c r="U121" s="15">
        <v>4732</v>
      </c>
      <c r="V121" s="3">
        <v>4061</v>
      </c>
      <c r="W121" s="3">
        <v>8793</v>
      </c>
      <c r="X121" s="15">
        <v>4732</v>
      </c>
      <c r="Y121" s="3">
        <v>4061</v>
      </c>
      <c r="Z121" s="3">
        <v>8793</v>
      </c>
      <c r="AA121" s="18">
        <v>341895</v>
      </c>
      <c r="AB121" s="21">
        <f>+Z121/AA121*1000</f>
        <v>25.718422322642915</v>
      </c>
    </row>
    <row r="122" spans="2:23" ht="15.75">
      <c r="B122" s="6" t="s">
        <v>111</v>
      </c>
      <c r="C122" s="3">
        <f>SUM(C120:C121)</f>
        <v>255</v>
      </c>
      <c r="D122" s="3">
        <f aca="true" t="shared" si="6" ref="D122:W122">SUM(D120:D121)</f>
        <v>23</v>
      </c>
      <c r="E122" s="3">
        <f t="shared" si="6"/>
        <v>842</v>
      </c>
      <c r="F122" s="3">
        <f t="shared" si="6"/>
        <v>2814</v>
      </c>
      <c r="G122" s="3">
        <f t="shared" si="6"/>
        <v>7</v>
      </c>
      <c r="H122" s="3">
        <f t="shared" si="6"/>
        <v>2081</v>
      </c>
      <c r="I122" s="3">
        <f t="shared" si="6"/>
        <v>867</v>
      </c>
      <c r="J122" s="3">
        <f t="shared" si="6"/>
        <v>16</v>
      </c>
      <c r="K122" s="3">
        <f t="shared" si="6"/>
        <v>876</v>
      </c>
      <c r="L122" s="3">
        <f t="shared" si="6"/>
        <v>432</v>
      </c>
      <c r="M122" s="3">
        <f t="shared" si="6"/>
        <v>0</v>
      </c>
      <c r="N122" s="3">
        <f t="shared" si="6"/>
        <v>447</v>
      </c>
      <c r="O122" s="3">
        <f t="shared" si="6"/>
        <v>2550</v>
      </c>
      <c r="P122" s="3">
        <f t="shared" si="6"/>
        <v>3</v>
      </c>
      <c r="Q122" s="3">
        <f t="shared" si="6"/>
        <v>1906</v>
      </c>
      <c r="R122" s="3">
        <f t="shared" si="6"/>
        <v>1544</v>
      </c>
      <c r="S122" s="3">
        <f t="shared" si="6"/>
        <v>23</v>
      </c>
      <c r="T122" s="3">
        <f t="shared" si="6"/>
        <v>820</v>
      </c>
      <c r="U122" s="3">
        <f t="shared" si="6"/>
        <v>8462</v>
      </c>
      <c r="V122" s="3">
        <f t="shared" si="6"/>
        <v>7044</v>
      </c>
      <c r="W122" s="3">
        <f t="shared" si="6"/>
        <v>15506</v>
      </c>
    </row>
    <row r="123" spans="1:23" ht="15.75">
      <c r="A123" s="25" t="s">
        <v>136</v>
      </c>
      <c r="B123" s="3" t="s">
        <v>116</v>
      </c>
      <c r="C123" s="3">
        <v>255</v>
      </c>
      <c r="D123" s="3">
        <v>23</v>
      </c>
      <c r="E123" s="3">
        <v>842</v>
      </c>
      <c r="F123" s="3">
        <v>2814</v>
      </c>
      <c r="G123" s="3">
        <v>7</v>
      </c>
      <c r="H123" s="3">
        <v>2081</v>
      </c>
      <c r="I123" s="3">
        <v>867</v>
      </c>
      <c r="J123" s="3">
        <v>16</v>
      </c>
      <c r="K123" s="3">
        <v>876</v>
      </c>
      <c r="L123" s="3">
        <v>432</v>
      </c>
      <c r="M123" s="3"/>
      <c r="N123" s="3">
        <v>447</v>
      </c>
      <c r="O123" s="3">
        <v>2550</v>
      </c>
      <c r="P123" s="3">
        <v>3</v>
      </c>
      <c r="Q123" s="3">
        <v>1906</v>
      </c>
      <c r="R123" s="3">
        <v>1544</v>
      </c>
      <c r="S123" s="3">
        <v>23</v>
      </c>
      <c r="T123" s="3">
        <v>820</v>
      </c>
      <c r="U123" s="3">
        <v>8462</v>
      </c>
      <c r="V123" s="3">
        <v>7044</v>
      </c>
      <c r="W123" s="3">
        <v>15506</v>
      </c>
    </row>
    <row r="124" spans="3:23" ht="15.75">
      <c r="C124" s="9">
        <f>+C122-C123</f>
        <v>0</v>
      </c>
      <c r="D124" s="9">
        <f aca="true" t="shared" si="7" ref="D124:W124">+D122-D123</f>
        <v>0</v>
      </c>
      <c r="E124" s="9">
        <f t="shared" si="7"/>
        <v>0</v>
      </c>
      <c r="F124" s="9">
        <f t="shared" si="7"/>
        <v>0</v>
      </c>
      <c r="G124" s="9">
        <f t="shared" si="7"/>
        <v>0</v>
      </c>
      <c r="H124" s="9">
        <f t="shared" si="7"/>
        <v>0</v>
      </c>
      <c r="I124" s="9">
        <f t="shared" si="7"/>
        <v>0</v>
      </c>
      <c r="J124" s="9">
        <f t="shared" si="7"/>
        <v>0</v>
      </c>
      <c r="K124" s="9">
        <f t="shared" si="7"/>
        <v>0</v>
      </c>
      <c r="L124" s="9">
        <f t="shared" si="7"/>
        <v>0</v>
      </c>
      <c r="M124" s="9">
        <f t="shared" si="7"/>
        <v>0</v>
      </c>
      <c r="N124" s="9">
        <f t="shared" si="7"/>
        <v>0</v>
      </c>
      <c r="O124" s="9">
        <f t="shared" si="7"/>
        <v>0</v>
      </c>
      <c r="P124" s="9">
        <f t="shared" si="7"/>
        <v>0</v>
      </c>
      <c r="Q124" s="9">
        <f t="shared" si="7"/>
        <v>0</v>
      </c>
      <c r="R124" s="9">
        <f t="shared" si="7"/>
        <v>0</v>
      </c>
      <c r="S124" s="9">
        <f t="shared" si="7"/>
        <v>0</v>
      </c>
      <c r="T124" s="9">
        <f t="shared" si="7"/>
        <v>0</v>
      </c>
      <c r="U124" s="9">
        <f t="shared" si="7"/>
        <v>0</v>
      </c>
      <c r="V124" s="9">
        <f t="shared" si="7"/>
        <v>0</v>
      </c>
      <c r="W124" s="9">
        <f t="shared" si="7"/>
        <v>0</v>
      </c>
    </row>
    <row r="125" spans="3:23" ht="15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.75">
      <c r="A126" s="25" t="s">
        <v>137</v>
      </c>
      <c r="B126" s="3" t="s">
        <v>117</v>
      </c>
      <c r="C126" s="3">
        <v>16737</v>
      </c>
      <c r="D126" s="3">
        <v>1625</v>
      </c>
      <c r="E126" s="3">
        <v>44241</v>
      </c>
      <c r="F126" s="3">
        <v>75280</v>
      </c>
      <c r="G126" s="3">
        <v>2348</v>
      </c>
      <c r="H126" s="3">
        <v>94340</v>
      </c>
      <c r="I126" s="3">
        <v>32107</v>
      </c>
      <c r="J126" s="3">
        <v>2218</v>
      </c>
      <c r="K126" s="3">
        <v>47960</v>
      </c>
      <c r="L126" s="3">
        <v>47630</v>
      </c>
      <c r="M126" s="3">
        <v>1011</v>
      </c>
      <c r="N126" s="3">
        <v>44912</v>
      </c>
      <c r="O126" s="3">
        <v>85072</v>
      </c>
      <c r="P126" s="3">
        <v>1998</v>
      </c>
      <c r="Q126" s="3">
        <v>83840</v>
      </c>
      <c r="R126" s="3">
        <v>34265</v>
      </c>
      <c r="S126" s="3">
        <v>1440</v>
      </c>
      <c r="T126" s="3">
        <v>29940</v>
      </c>
      <c r="U126" s="3">
        <v>291091</v>
      </c>
      <c r="V126" s="3">
        <v>355873</v>
      </c>
      <c r="W126" s="3">
        <v>646964</v>
      </c>
    </row>
    <row r="127" spans="3:23" ht="15.75">
      <c r="C127" s="3"/>
      <c r="D127" s="3">
        <v>62603</v>
      </c>
      <c r="E127" s="3"/>
      <c r="F127" s="3"/>
      <c r="G127" s="3">
        <v>171968</v>
      </c>
      <c r="H127" s="3"/>
      <c r="I127" s="3"/>
      <c r="J127" s="3">
        <v>82285</v>
      </c>
      <c r="K127" s="3"/>
      <c r="L127" s="3"/>
      <c r="M127" s="3">
        <v>93553</v>
      </c>
      <c r="N127" s="3"/>
      <c r="O127" s="3"/>
      <c r="P127" s="3">
        <v>170910</v>
      </c>
      <c r="Q127" s="3"/>
      <c r="R127" s="3"/>
      <c r="S127" s="3">
        <v>65645</v>
      </c>
      <c r="T127" s="3"/>
      <c r="U127" s="3"/>
      <c r="V127" s="3"/>
      <c r="W127" s="3"/>
    </row>
    <row r="128" spans="2:23" ht="15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2:23" ht="15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2:23" ht="15.75">
      <c r="B130" s="9" t="s">
        <v>118</v>
      </c>
      <c r="C130" s="9">
        <f aca="true" t="shared" si="8" ref="C130:W130">+C60+C100+C115+C122+C104</f>
        <v>16737</v>
      </c>
      <c r="D130" s="9">
        <f t="shared" si="8"/>
        <v>1625</v>
      </c>
      <c r="E130" s="9">
        <f t="shared" si="8"/>
        <v>44421</v>
      </c>
      <c r="F130" s="9">
        <f t="shared" si="8"/>
        <v>75280</v>
      </c>
      <c r="G130" s="9">
        <f t="shared" si="8"/>
        <v>2348</v>
      </c>
      <c r="H130" s="9">
        <f t="shared" si="8"/>
        <v>94340</v>
      </c>
      <c r="I130" s="9">
        <f t="shared" si="8"/>
        <v>32107</v>
      </c>
      <c r="J130" s="9">
        <f t="shared" si="8"/>
        <v>2218</v>
      </c>
      <c r="K130" s="9">
        <f t="shared" si="8"/>
        <v>47960</v>
      </c>
      <c r="L130" s="9">
        <f t="shared" si="8"/>
        <v>47621</v>
      </c>
      <c r="M130" s="9">
        <f t="shared" si="8"/>
        <v>1010</v>
      </c>
      <c r="N130" s="9">
        <f t="shared" si="8"/>
        <v>44920</v>
      </c>
      <c r="O130" s="9">
        <f t="shared" si="8"/>
        <v>85072</v>
      </c>
      <c r="P130" s="9">
        <f t="shared" si="8"/>
        <v>1998</v>
      </c>
      <c r="Q130" s="9">
        <f t="shared" si="8"/>
        <v>83840</v>
      </c>
      <c r="R130" s="9">
        <f t="shared" si="8"/>
        <v>34265</v>
      </c>
      <c r="S130" s="9">
        <f t="shared" si="8"/>
        <v>1440</v>
      </c>
      <c r="T130" s="9">
        <f t="shared" si="8"/>
        <v>29940</v>
      </c>
      <c r="U130" s="9">
        <f t="shared" si="8"/>
        <v>291086</v>
      </c>
      <c r="V130" s="9">
        <f t="shared" si="8"/>
        <v>355783</v>
      </c>
      <c r="W130" s="9">
        <f t="shared" si="8"/>
        <v>646964</v>
      </c>
    </row>
    <row r="131" spans="2:23" ht="15.75">
      <c r="B131" s="9"/>
      <c r="C131" s="9">
        <f aca="true" t="shared" si="9" ref="C131:W131">+C61+C101+C116+C123+C104</f>
        <v>16737</v>
      </c>
      <c r="D131" s="9">
        <f t="shared" si="9"/>
        <v>1625</v>
      </c>
      <c r="E131" s="9">
        <f t="shared" si="9"/>
        <v>44241</v>
      </c>
      <c r="F131" s="9">
        <f t="shared" si="9"/>
        <v>75280</v>
      </c>
      <c r="G131" s="9">
        <f t="shared" si="9"/>
        <v>2348</v>
      </c>
      <c r="H131" s="9">
        <f t="shared" si="9"/>
        <v>94340</v>
      </c>
      <c r="I131" s="9">
        <f t="shared" si="9"/>
        <v>32107</v>
      </c>
      <c r="J131" s="9">
        <f t="shared" si="9"/>
        <v>2218</v>
      </c>
      <c r="K131" s="9">
        <f t="shared" si="9"/>
        <v>47960</v>
      </c>
      <c r="L131" s="9">
        <f t="shared" si="9"/>
        <v>47630</v>
      </c>
      <c r="M131" s="9">
        <f t="shared" si="9"/>
        <v>1011</v>
      </c>
      <c r="N131" s="9">
        <f t="shared" si="9"/>
        <v>44912</v>
      </c>
      <c r="O131" s="9">
        <f t="shared" si="9"/>
        <v>85072</v>
      </c>
      <c r="P131" s="9">
        <f t="shared" si="9"/>
        <v>1998</v>
      </c>
      <c r="Q131" s="9">
        <f t="shared" si="9"/>
        <v>83840</v>
      </c>
      <c r="R131" s="9">
        <f t="shared" si="9"/>
        <v>34265</v>
      </c>
      <c r="S131" s="9">
        <f t="shared" si="9"/>
        <v>1440</v>
      </c>
      <c r="T131" s="9">
        <f t="shared" si="9"/>
        <v>29940</v>
      </c>
      <c r="U131" s="9">
        <f t="shared" si="9"/>
        <v>290791</v>
      </c>
      <c r="V131" s="9">
        <f t="shared" si="9"/>
        <v>355873</v>
      </c>
      <c r="W131" s="9">
        <f t="shared" si="9"/>
        <v>646964</v>
      </c>
    </row>
    <row r="132" spans="2:23" ht="15.75">
      <c r="B132" s="9"/>
      <c r="C132" s="9">
        <f>+C130-C131</f>
        <v>0</v>
      </c>
      <c r="D132" s="9">
        <f aca="true" t="shared" si="10" ref="D132:W132">+D130-D131</f>
        <v>0</v>
      </c>
      <c r="E132" s="9">
        <f t="shared" si="10"/>
        <v>180</v>
      </c>
      <c r="F132" s="9">
        <f t="shared" si="10"/>
        <v>0</v>
      </c>
      <c r="G132" s="9">
        <f t="shared" si="10"/>
        <v>0</v>
      </c>
      <c r="H132" s="9">
        <f t="shared" si="10"/>
        <v>0</v>
      </c>
      <c r="I132" s="9">
        <f t="shared" si="10"/>
        <v>0</v>
      </c>
      <c r="J132" s="9">
        <f t="shared" si="10"/>
        <v>0</v>
      </c>
      <c r="K132" s="9">
        <f t="shared" si="10"/>
        <v>0</v>
      </c>
      <c r="L132" s="9">
        <f t="shared" si="10"/>
        <v>-9</v>
      </c>
      <c r="M132" s="9">
        <f t="shared" si="10"/>
        <v>-1</v>
      </c>
      <c r="N132" s="9">
        <f t="shared" si="10"/>
        <v>8</v>
      </c>
      <c r="O132" s="9">
        <f t="shared" si="10"/>
        <v>0</v>
      </c>
      <c r="P132" s="9">
        <f t="shared" si="10"/>
        <v>0</v>
      </c>
      <c r="Q132" s="9">
        <f t="shared" si="10"/>
        <v>0</v>
      </c>
      <c r="R132" s="9">
        <f t="shared" si="10"/>
        <v>0</v>
      </c>
      <c r="S132" s="9">
        <f t="shared" si="10"/>
        <v>0</v>
      </c>
      <c r="T132" s="9">
        <f t="shared" si="10"/>
        <v>0</v>
      </c>
      <c r="U132" s="9">
        <f t="shared" si="10"/>
        <v>295</v>
      </c>
      <c r="V132" s="9">
        <f t="shared" si="10"/>
        <v>-90</v>
      </c>
      <c r="W132" s="9">
        <f t="shared" si="10"/>
        <v>0</v>
      </c>
    </row>
    <row r="133" spans="2:23" ht="15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2:23" ht="15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2:23" ht="15.75">
      <c r="B135" s="9" t="s">
        <v>102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2:23" ht="15.75">
      <c r="B136" s="9" t="s">
        <v>119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2:23" ht="15.75">
      <c r="B137" s="9" t="s">
        <v>120</v>
      </c>
      <c r="C137" s="9">
        <f>SUM(C94:C96)+C97+C98</f>
        <v>450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2:23" ht="15.75">
      <c r="B138" s="9" t="s">
        <v>121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2:23" ht="15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2:23" ht="15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2:23" ht="15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2:23" ht="15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2:23" ht="15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2:23" ht="15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2:23" ht="15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2:23" ht="15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2:23" ht="15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2:23" ht="15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2:23" ht="15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2:23" ht="15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2:23" ht="15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2:23" ht="15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3:23" ht="15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3:23" ht="15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3:23" ht="15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3:23" ht="15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3:23" ht="15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3:23" ht="15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3:23" ht="15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3:23" ht="15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3:23" ht="15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3:23" ht="15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3:23" ht="15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3:23" ht="15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3:23" ht="15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3:23" ht="15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3:23" ht="15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3:23" ht="15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3:23" ht="15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3:23" ht="15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3:23" ht="15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3:23" ht="15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3:23" ht="15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3:23" ht="15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3:23" ht="15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3:23" ht="15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3:23" ht="15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3:23" ht="15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3:23" ht="15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3:23" ht="15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3:23" ht="15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3:23" ht="15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3:23" ht="15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3:23" ht="15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3:23" ht="15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3:23" ht="15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3:23" ht="15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3:23" ht="15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3:23" ht="15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3:23" ht="15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3:23" ht="15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3:23" ht="15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3:23" ht="15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3:23" ht="15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3:23" ht="15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3:23" ht="15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3:23" ht="15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3:23" ht="15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3:23" ht="15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3:23" ht="15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3:23" ht="15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3:23" ht="15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3:23" ht="15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3:23" ht="15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3:23" ht="15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3:23" ht="15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3:23" ht="15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3:23" ht="15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3:23" ht="15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3:23" ht="15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3:23" ht="15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3:23" ht="15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3:23" ht="15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3:23" ht="15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3:23" ht="15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3:23" ht="15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3:23" ht="15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3:23" ht="15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3:23" ht="15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3:23" ht="15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3:23" ht="15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3:23" ht="15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3:23" ht="15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3:23" ht="15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3:23" ht="15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3:23" ht="15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3:23" ht="15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3:23" ht="15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3:23" ht="15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3:23" ht="15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3:23" ht="15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3:23" ht="15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3:23" ht="15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3:23" ht="15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3:23" ht="15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3:23" ht="15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3:23" ht="15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3:23" ht="15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3:23" ht="15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3:23" ht="15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3:23" ht="15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3:23" ht="15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3:23" ht="15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3:23" ht="15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3:23" ht="15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3:23" ht="15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</sheetData>
  <sheetProtection/>
  <mergeCells count="20">
    <mergeCell ref="O65:Q65"/>
    <mergeCell ref="R65:T65"/>
    <mergeCell ref="U65:W65"/>
    <mergeCell ref="I66:K66"/>
    <mergeCell ref="O66:Q66"/>
    <mergeCell ref="R66:T66"/>
    <mergeCell ref="C65:E65"/>
    <mergeCell ref="F65:H65"/>
    <mergeCell ref="I65:K65"/>
    <mergeCell ref="L65:N65"/>
    <mergeCell ref="C1:E1"/>
    <mergeCell ref="F1:H1"/>
    <mergeCell ref="L1:N1"/>
    <mergeCell ref="I1:K1"/>
    <mergeCell ref="U1:W1"/>
    <mergeCell ref="O1:Q1"/>
    <mergeCell ref="R1:T1"/>
    <mergeCell ref="I2:K2"/>
    <mergeCell ref="O2:Q2"/>
    <mergeCell ref="R2:T2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2005-07-16T06:20:21Z</dcterms:created>
  <dcterms:modified xsi:type="dcterms:W3CDTF">2017-09-04T12:16:31Z</dcterms:modified>
  <cp:category/>
  <cp:version/>
  <cp:contentType/>
  <cp:contentStatus/>
</cp:coreProperties>
</file>